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1015"/>
  <workbookPr/>
  <mc:AlternateContent xmlns:mc="http://schemas.openxmlformats.org/markup-compatibility/2006">
    <mc:Choice Requires="x15">
      <x15ac:absPath xmlns:x15ac="http://schemas.microsoft.com/office/spreadsheetml/2010/11/ac" url="/Users/harrisonwensley/Desktop/Thesis/Data for Submission/"/>
    </mc:Choice>
  </mc:AlternateContent>
  <xr:revisionPtr revIDLastSave="0" documentId="8_{11E825FE-82C5-9B4B-9A37-B62B9459FC45}" xr6:coauthVersionLast="36" xr6:coauthVersionMax="36" xr10:uidLastSave="{00000000-0000-0000-0000-000000000000}"/>
  <bookViews>
    <workbookView xWindow="700" yWindow="460" windowWidth="18560" windowHeight="17540" tabRatio="500" activeTab="6" xr2:uid="{00000000-000D-0000-FFFF-FFFF00000000}"/>
  </bookViews>
  <sheets>
    <sheet name="R10" sheetId="1" r:id="rId1"/>
    <sheet name="CPZ" sheetId="2" r:id="rId2"/>
    <sheet name="CQN" sheetId="3" r:id="rId3"/>
    <sheet name="BAF" sheetId="4" r:id="rId4"/>
    <sheet name="NOC" sheetId="5" r:id="rId5"/>
    <sheet name="EIPA" sheetId="6" r:id="rId6"/>
    <sheet name="CYTD" sheetId="7" r:id="rId7"/>
  </sheets>
  <calcPr calcId="17902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U7" i="1" l="1"/>
  <c r="G3" i="7"/>
  <c r="H3" i="7"/>
  <c r="G4" i="7"/>
  <c r="H4" i="7"/>
  <c r="G5" i="7"/>
  <c r="H5" i="7"/>
  <c r="G6" i="7"/>
  <c r="H6" i="7"/>
  <c r="G7" i="7"/>
  <c r="H7" i="7"/>
  <c r="G8" i="7"/>
  <c r="H8" i="7"/>
  <c r="G9" i="7"/>
  <c r="H9" i="7"/>
  <c r="G10" i="7"/>
  <c r="H10" i="7"/>
  <c r="G11" i="7"/>
  <c r="H11" i="7"/>
  <c r="G14" i="7"/>
  <c r="H14" i="7"/>
  <c r="G15" i="7"/>
  <c r="H15" i="7"/>
  <c r="G16" i="7"/>
  <c r="H16" i="7"/>
  <c r="G17" i="7"/>
  <c r="H17" i="7"/>
  <c r="G18" i="7"/>
  <c r="H18" i="7"/>
  <c r="G19" i="7"/>
  <c r="H19" i="7"/>
  <c r="G20" i="7"/>
  <c r="H20" i="7"/>
  <c r="G21" i="7"/>
  <c r="H21" i="7"/>
  <c r="G22" i="7"/>
  <c r="H22" i="7"/>
  <c r="G23" i="7"/>
  <c r="H23" i="7"/>
  <c r="H2" i="7"/>
  <c r="G2" i="7"/>
  <c r="G3" i="6"/>
  <c r="H3" i="6"/>
  <c r="G4" i="6"/>
  <c r="H4" i="6"/>
  <c r="G5" i="6"/>
  <c r="H5" i="6"/>
  <c r="G6" i="6"/>
  <c r="H6" i="6"/>
  <c r="G7" i="6"/>
  <c r="H7" i="6"/>
  <c r="G8" i="6"/>
  <c r="H8" i="6"/>
  <c r="G9" i="6"/>
  <c r="H9" i="6"/>
  <c r="G10" i="6"/>
  <c r="H10" i="6"/>
  <c r="G11" i="6"/>
  <c r="H11" i="6"/>
  <c r="G14" i="6"/>
  <c r="H14" i="6"/>
  <c r="G15" i="6"/>
  <c r="H15" i="6"/>
  <c r="G16" i="6"/>
  <c r="H16" i="6"/>
  <c r="G17" i="6"/>
  <c r="H17" i="6"/>
  <c r="G18" i="6"/>
  <c r="H18" i="6"/>
  <c r="G19" i="6"/>
  <c r="H19" i="6"/>
  <c r="G20" i="6"/>
  <c r="H20" i="6"/>
  <c r="G21" i="6"/>
  <c r="H21" i="6"/>
  <c r="G22" i="6"/>
  <c r="H22" i="6"/>
  <c r="G23" i="6"/>
  <c r="H23" i="6"/>
  <c r="H2" i="6"/>
  <c r="G2" i="6"/>
  <c r="G3" i="5"/>
  <c r="H3" i="5"/>
  <c r="G4" i="5"/>
  <c r="H4" i="5"/>
  <c r="G5" i="5"/>
  <c r="H5" i="5"/>
  <c r="G6" i="5"/>
  <c r="H6" i="5"/>
  <c r="G7" i="5"/>
  <c r="H7" i="5"/>
  <c r="G8" i="5"/>
  <c r="H8" i="5"/>
  <c r="G9" i="5"/>
  <c r="H9" i="5"/>
  <c r="G10" i="5"/>
  <c r="H10" i="5"/>
  <c r="G11" i="5"/>
  <c r="H11" i="5"/>
  <c r="G14" i="5"/>
  <c r="H14" i="5"/>
  <c r="G15" i="5"/>
  <c r="H15" i="5"/>
  <c r="G16" i="5"/>
  <c r="H16" i="5"/>
  <c r="G17" i="5"/>
  <c r="H17" i="5"/>
  <c r="G18" i="5"/>
  <c r="H18" i="5"/>
  <c r="G19" i="5"/>
  <c r="H19" i="5"/>
  <c r="G20" i="5"/>
  <c r="H20" i="5"/>
  <c r="G21" i="5"/>
  <c r="H21" i="5"/>
  <c r="G22" i="5"/>
  <c r="H22" i="5"/>
  <c r="G23" i="5"/>
  <c r="H23" i="5"/>
  <c r="H2" i="5"/>
  <c r="G2" i="5"/>
  <c r="G3" i="4"/>
  <c r="G4" i="4"/>
  <c r="G5" i="4"/>
  <c r="G6" i="4"/>
  <c r="G7" i="4"/>
  <c r="G8" i="4"/>
  <c r="G9" i="4"/>
  <c r="G10" i="4"/>
  <c r="G11" i="4"/>
  <c r="G14" i="4"/>
  <c r="G15" i="4"/>
  <c r="G16" i="4"/>
  <c r="G17" i="4"/>
  <c r="G18" i="4"/>
  <c r="G19" i="4"/>
  <c r="G20" i="4"/>
  <c r="G21" i="4"/>
  <c r="G22" i="4"/>
  <c r="G23" i="4"/>
  <c r="G2" i="4"/>
  <c r="H3" i="4"/>
  <c r="H4" i="4"/>
  <c r="H5" i="4"/>
  <c r="H6" i="4"/>
  <c r="H7" i="4"/>
  <c r="H8" i="4"/>
  <c r="H9" i="4"/>
  <c r="H10" i="4"/>
  <c r="H11" i="4"/>
  <c r="H14" i="4"/>
  <c r="H15" i="4"/>
  <c r="H16" i="4"/>
  <c r="H17" i="4"/>
  <c r="H18" i="4"/>
  <c r="H19" i="4"/>
  <c r="H20" i="4"/>
  <c r="H21" i="4"/>
  <c r="H22" i="4"/>
  <c r="H23" i="4"/>
  <c r="H2" i="4"/>
  <c r="G3" i="3"/>
  <c r="H3" i="3"/>
  <c r="G4" i="3"/>
  <c r="H4" i="3"/>
  <c r="G5" i="3"/>
  <c r="H5" i="3"/>
  <c r="G6" i="3"/>
  <c r="H6" i="3"/>
  <c r="G7" i="3"/>
  <c r="H7" i="3"/>
  <c r="G8" i="3"/>
  <c r="H8" i="3"/>
  <c r="G9" i="3"/>
  <c r="H9" i="3"/>
  <c r="G10" i="3"/>
  <c r="H10" i="3"/>
  <c r="G11" i="3"/>
  <c r="H11" i="3"/>
  <c r="G14" i="3"/>
  <c r="H14" i="3"/>
  <c r="G15" i="3"/>
  <c r="H15" i="3"/>
  <c r="G16" i="3"/>
  <c r="H16" i="3"/>
  <c r="G17" i="3"/>
  <c r="H17" i="3"/>
  <c r="G18" i="3"/>
  <c r="H18" i="3"/>
  <c r="G19" i="3"/>
  <c r="H19" i="3"/>
  <c r="G20" i="3"/>
  <c r="H20" i="3"/>
  <c r="G21" i="3"/>
  <c r="H21" i="3"/>
  <c r="G22" i="3"/>
  <c r="H22" i="3"/>
  <c r="G23" i="3"/>
  <c r="H23" i="3"/>
  <c r="H2" i="3"/>
  <c r="G2" i="3"/>
  <c r="G3" i="2"/>
  <c r="H3" i="2"/>
  <c r="G4" i="2"/>
  <c r="H4" i="2"/>
  <c r="G5" i="2"/>
  <c r="H5" i="2"/>
  <c r="G6" i="2"/>
  <c r="H6" i="2"/>
  <c r="G7" i="2"/>
  <c r="H7" i="2"/>
  <c r="G8" i="2"/>
  <c r="H8" i="2"/>
  <c r="G9" i="2"/>
  <c r="H9" i="2"/>
  <c r="G10" i="2"/>
  <c r="H10" i="2"/>
  <c r="G11" i="2"/>
  <c r="H11" i="2"/>
  <c r="G14" i="2"/>
  <c r="H14" i="2"/>
  <c r="G15" i="2"/>
  <c r="H15" i="2"/>
  <c r="G16" i="2"/>
  <c r="H16" i="2"/>
  <c r="G17" i="2"/>
  <c r="H17" i="2"/>
  <c r="G18" i="2"/>
  <c r="H18" i="2"/>
  <c r="G19" i="2"/>
  <c r="H19" i="2"/>
  <c r="G20" i="2"/>
  <c r="H20" i="2"/>
  <c r="G21" i="2"/>
  <c r="H21" i="2"/>
  <c r="G22" i="2"/>
  <c r="H22" i="2"/>
  <c r="G23" i="2"/>
  <c r="H23" i="2"/>
  <c r="H2" i="2"/>
  <c r="G2" i="2"/>
  <c r="G3" i="1"/>
  <c r="H3" i="1"/>
  <c r="G4" i="1"/>
  <c r="H4" i="1"/>
  <c r="G5" i="1"/>
  <c r="H5" i="1"/>
  <c r="G6" i="1"/>
  <c r="H6" i="1"/>
  <c r="G7" i="1"/>
  <c r="H7" i="1"/>
  <c r="G8" i="1"/>
  <c r="H8" i="1"/>
  <c r="G9" i="1"/>
  <c r="H9" i="1"/>
  <c r="G10" i="1"/>
  <c r="H10" i="1"/>
  <c r="G11" i="1"/>
  <c r="H11" i="1"/>
  <c r="G14" i="1"/>
  <c r="H14" i="1"/>
  <c r="G15" i="1"/>
  <c r="H15" i="1"/>
  <c r="G16" i="1"/>
  <c r="H16" i="1"/>
  <c r="G17" i="1"/>
  <c r="H17" i="1"/>
  <c r="G18" i="1"/>
  <c r="H18" i="1"/>
  <c r="G19" i="1"/>
  <c r="H19" i="1"/>
  <c r="G20" i="1"/>
  <c r="H20" i="1"/>
  <c r="G21" i="1"/>
  <c r="H21" i="1"/>
  <c r="G22" i="1"/>
  <c r="H22" i="1"/>
  <c r="G23" i="1"/>
  <c r="H23" i="1"/>
  <c r="H2" i="1"/>
  <c r="G2" i="1"/>
</calcChain>
</file>

<file path=xl/sharedStrings.xml><?xml version="1.0" encoding="utf-8"?>
<sst xmlns="http://schemas.openxmlformats.org/spreadsheetml/2006/main" count="56" uniqueCount="5">
  <si>
    <t>[OKT10-SAP]</t>
  </si>
  <si>
    <t>Mean</t>
  </si>
  <si>
    <t>SD</t>
  </si>
  <si>
    <t>Control</t>
  </si>
  <si>
    <t xml:space="preserve"> + 1 µg/ml SA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</si>
</sst>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</borders>
  <cellStyleXfs count="13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7">
    <xf numFmtId="0" fontId="0" fillId="0" borderId="0" xfId="0"/>
    <xf numFmtId="11" fontId="0" fillId="0" borderId="1" xfId="0" applyNumberFormat="1" applyBorder="1"/>
    <xf numFmtId="11" fontId="0" fillId="0" borderId="2" xfId="0" applyNumberFormat="1" applyBorder="1"/>
    <xf numFmtId="11" fontId="0" fillId="0" borderId="3" xfId="0" applyNumberFormat="1" applyBorder="1"/>
    <xf numFmtId="11" fontId="0" fillId="0" borderId="0" xfId="0" applyNumberFormat="1"/>
    <xf numFmtId="2" fontId="0" fillId="0" borderId="0" xfId="0" applyNumberFormat="1"/>
    <xf numFmtId="0" fontId="0" fillId="0" borderId="0" xfId="0" applyAlignment="1">
      <alignment horizontal="center"/>
    </xf>
  </cellXfs>
  <cellStyles count="13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24"/>
  <sheetViews>
    <sheetView zoomScale="68" workbookViewId="0">
      <selection activeCell="H13" sqref="A13:H13"/>
    </sheetView>
  </sheetViews>
  <sheetFormatPr baseColWidth="10" defaultRowHeight="16" x14ac:dyDescent="0.2"/>
  <sheetData>
    <row r="1" spans="1:21" ht="17" thickBot="1" x14ac:dyDescent="0.25">
      <c r="A1" t="s">
        <v>0</v>
      </c>
      <c r="B1" s="6" t="s">
        <v>3</v>
      </c>
      <c r="C1" s="6"/>
      <c r="D1" s="6"/>
      <c r="E1" s="6"/>
      <c r="G1" t="s">
        <v>1</v>
      </c>
      <c r="H1" t="s">
        <v>2</v>
      </c>
    </row>
    <row r="2" spans="1:21" ht="17" thickBot="1" x14ac:dyDescent="0.25">
      <c r="A2" s="3">
        <v>9.9999999999999998E-17</v>
      </c>
      <c r="B2">
        <v>98.223967403805077</v>
      </c>
      <c r="C2">
        <v>112.75388784738075</v>
      </c>
      <c r="D2">
        <v>91.509904012090061</v>
      </c>
      <c r="E2">
        <v>97.319356645594951</v>
      </c>
      <c r="G2">
        <f>AVERAGE(B2:E2)</f>
        <v>99.9517789772177</v>
      </c>
      <c r="H2">
        <f>STDEV(B2:E2)</f>
        <v>9.0383299455817809</v>
      </c>
    </row>
    <row r="3" spans="1:21" x14ac:dyDescent="0.2">
      <c r="A3" s="2">
        <v>1.0000000000000001E-15</v>
      </c>
      <c r="B3">
        <v>92.210758058686309</v>
      </c>
      <c r="C3">
        <v>113.83014890868296</v>
      </c>
      <c r="D3">
        <v>91.468657918095161</v>
      </c>
      <c r="E3">
        <v>95.912352297884809</v>
      </c>
      <c r="G3">
        <f t="shared" ref="G3:G23" si="0">AVERAGE(B3:E3)</f>
        <v>98.355479295837313</v>
      </c>
      <c r="H3">
        <f t="shared" ref="H3:H23" si="1">STDEV(B3:E3)</f>
        <v>10.497939114036837</v>
      </c>
    </row>
    <row r="4" spans="1:21" x14ac:dyDescent="0.2">
      <c r="A4" s="2">
        <v>1E-14</v>
      </c>
      <c r="B4">
        <v>97.187263825452618</v>
      </c>
      <c r="C4">
        <v>118.94724572361073</v>
      </c>
      <c r="D4">
        <v>82.514955833682563</v>
      </c>
      <c r="E4">
        <v>88.973353604865167</v>
      </c>
      <c r="G4">
        <f t="shared" si="0"/>
        <v>96.905704746902771</v>
      </c>
      <c r="H4">
        <f t="shared" si="1"/>
        <v>15.873716778231742</v>
      </c>
    </row>
    <row r="5" spans="1:21" x14ac:dyDescent="0.2">
      <c r="A5" s="2">
        <v>1E-13</v>
      </c>
      <c r="B5">
        <v>107.74488220024315</v>
      </c>
      <c r="C5">
        <v>111.25800153474052</v>
      </c>
      <c r="D5">
        <v>92.811630738569065</v>
      </c>
      <c r="E5">
        <v>89.087158695864787</v>
      </c>
      <c r="G5">
        <f t="shared" si="0"/>
        <v>100.22541829235438</v>
      </c>
      <c r="H5">
        <f t="shared" si="1"/>
        <v>10.913070194246833</v>
      </c>
      <c r="U5" s="4">
        <v>2.3000000000000001E-10</v>
      </c>
    </row>
    <row r="6" spans="1:21" x14ac:dyDescent="0.2">
      <c r="A6" s="2">
        <v>9.9999999999999998E-13</v>
      </c>
      <c r="B6">
        <v>80.790589163079545</v>
      </c>
      <c r="C6">
        <v>112.10696558490127</v>
      </c>
      <c r="D6">
        <v>82.041450674621103</v>
      </c>
      <c r="E6">
        <v>81.858312661705469</v>
      </c>
      <c r="G6">
        <f t="shared" si="0"/>
        <v>89.199329521076834</v>
      </c>
      <c r="H6">
        <f t="shared" si="1"/>
        <v>15.281715245688938</v>
      </c>
      <c r="U6" s="4">
        <v>1.1E-12</v>
      </c>
    </row>
    <row r="7" spans="1:21" x14ac:dyDescent="0.2">
      <c r="A7" s="2">
        <v>9.9999999999999994E-12</v>
      </c>
      <c r="B7">
        <v>91.397496139059569</v>
      </c>
      <c r="C7">
        <v>110.52754276389281</v>
      </c>
      <c r="D7">
        <v>70.824162951768471</v>
      </c>
      <c r="E7">
        <v>78.685551198954428</v>
      </c>
      <c r="G7">
        <f t="shared" si="0"/>
        <v>87.858688263418827</v>
      </c>
      <c r="H7">
        <f t="shared" si="1"/>
        <v>17.327450492797649</v>
      </c>
      <c r="U7" s="5">
        <f>U5/U6</f>
        <v>209.09090909090909</v>
      </c>
    </row>
    <row r="8" spans="1:21" x14ac:dyDescent="0.2">
      <c r="A8" s="2">
        <v>1E-10</v>
      </c>
      <c r="B8">
        <v>42.355337955508823</v>
      </c>
      <c r="C8">
        <v>74.272698132084827</v>
      </c>
      <c r="D8">
        <v>50.059229390976675</v>
      </c>
      <c r="E8">
        <v>55.338614600837538</v>
      </c>
      <c r="G8">
        <f t="shared" si="0"/>
        <v>55.50647001985196</v>
      </c>
      <c r="H8">
        <f t="shared" si="1"/>
        <v>13.59931613531502</v>
      </c>
    </row>
    <row r="9" spans="1:21" x14ac:dyDescent="0.2">
      <c r="A9" s="2">
        <v>1.0000000000000001E-9</v>
      </c>
      <c r="B9">
        <v>37.178391877238525</v>
      </c>
      <c r="C9">
        <v>48.05389076144499</v>
      </c>
      <c r="D9">
        <v>34.045845858397229</v>
      </c>
      <c r="E9">
        <v>40.889813555253262</v>
      </c>
      <c r="G9">
        <f t="shared" si="0"/>
        <v>40.041985513083503</v>
      </c>
      <c r="H9">
        <f t="shared" si="1"/>
        <v>6.0294636955416605</v>
      </c>
    </row>
    <row r="10" spans="1:21" x14ac:dyDescent="0.2">
      <c r="A10" s="2">
        <v>1E-8</v>
      </c>
      <c r="B10">
        <v>31.750073932901785</v>
      </c>
      <c r="C10">
        <v>42.991189812431408</v>
      </c>
      <c r="D10">
        <v>32.904153976618417</v>
      </c>
      <c r="E10">
        <v>37.975780854071644</v>
      </c>
      <c r="G10">
        <f t="shared" si="0"/>
        <v>36.405299644005808</v>
      </c>
      <c r="H10">
        <f t="shared" si="1"/>
        <v>5.1565333299070231</v>
      </c>
    </row>
    <row r="11" spans="1:21" ht="17" thickBot="1" x14ac:dyDescent="0.25">
      <c r="A11" s="1">
        <v>9.9999999999999995E-8</v>
      </c>
      <c r="B11">
        <v>35.601156639174576</v>
      </c>
      <c r="C11">
        <v>46.36179078961429</v>
      </c>
      <c r="D11">
        <v>32.734220069359438</v>
      </c>
      <c r="E11">
        <v>43.693153023392284</v>
      </c>
      <c r="G11">
        <f t="shared" si="0"/>
        <v>39.597580130385147</v>
      </c>
      <c r="H11">
        <f t="shared" si="1"/>
        <v>6.4705840852467711</v>
      </c>
    </row>
    <row r="13" spans="1:21" ht="17" thickBot="1" x14ac:dyDescent="0.25">
      <c r="A13" t="s">
        <v>0</v>
      </c>
      <c r="B13" s="6" t="s">
        <v>4</v>
      </c>
      <c r="C13" s="6"/>
      <c r="D13" s="6"/>
      <c r="E13" s="6"/>
      <c r="G13" t="s">
        <v>1</v>
      </c>
      <c r="H13" t="s">
        <v>2</v>
      </c>
    </row>
    <row r="14" spans="1:21" ht="17" thickBot="1" x14ac:dyDescent="0.25">
      <c r="A14" s="3">
        <v>9.9999999999999998E-17</v>
      </c>
      <c r="B14">
        <v>110.29998859358959</v>
      </c>
      <c r="C14">
        <v>126.25319264208869</v>
      </c>
      <c r="D14">
        <v>93.461818617228275</v>
      </c>
      <c r="E14">
        <v>100</v>
      </c>
      <c r="G14">
        <f t="shared" si="0"/>
        <v>107.50374996322664</v>
      </c>
      <c r="H14">
        <f t="shared" si="1"/>
        <v>14.292686366136373</v>
      </c>
    </row>
    <row r="15" spans="1:21" x14ac:dyDescent="0.2">
      <c r="A15" s="2">
        <v>1.0000000000000001E-15</v>
      </c>
      <c r="B15">
        <v>134.5500171096156</v>
      </c>
      <c r="C15">
        <v>132.91968731456873</v>
      </c>
      <c r="D15">
        <v>76.317489697562337</v>
      </c>
      <c r="E15">
        <v>84.665043919991533</v>
      </c>
      <c r="G15">
        <f t="shared" si="0"/>
        <v>107.11305951043455</v>
      </c>
      <c r="H15">
        <f t="shared" si="1"/>
        <v>30.935681690504367</v>
      </c>
    </row>
    <row r="16" spans="1:21" x14ac:dyDescent="0.2">
      <c r="A16" s="2">
        <v>1E-14</v>
      </c>
      <c r="B16">
        <v>93.692255047336587</v>
      </c>
      <c r="C16">
        <v>127.32643636645082</v>
      </c>
      <c r="D16">
        <v>81.720656761691899</v>
      </c>
      <c r="E16">
        <v>84.436918662762665</v>
      </c>
      <c r="G16">
        <f t="shared" si="0"/>
        <v>96.794066709560482</v>
      </c>
      <c r="H16">
        <f t="shared" si="1"/>
        <v>20.990105825998846</v>
      </c>
    </row>
    <row r="17" spans="1:8" x14ac:dyDescent="0.2">
      <c r="A17" s="2">
        <v>1E-13</v>
      </c>
      <c r="B17">
        <v>95.197901220485903</v>
      </c>
      <c r="C17">
        <v>105.61389025050953</v>
      </c>
      <c r="D17">
        <v>60.53268342330297</v>
      </c>
      <c r="E17">
        <v>83.213979139473906</v>
      </c>
      <c r="G17">
        <f t="shared" si="0"/>
        <v>86.139613508443077</v>
      </c>
      <c r="H17">
        <f t="shared" si="1"/>
        <v>19.369858334939575</v>
      </c>
    </row>
    <row r="18" spans="1:8" x14ac:dyDescent="0.2">
      <c r="A18" s="2">
        <v>9.9999999999999998E-13</v>
      </c>
      <c r="B18">
        <v>42.682787726702401</v>
      </c>
      <c r="C18">
        <v>91.943792299820245</v>
      </c>
      <c r="D18">
        <v>21.831189694568899</v>
      </c>
      <c r="E18">
        <v>48.647123152361793</v>
      </c>
      <c r="G18">
        <f t="shared" si="0"/>
        <v>51.276223218363334</v>
      </c>
      <c r="H18">
        <f t="shared" si="1"/>
        <v>29.448375591413271</v>
      </c>
    </row>
    <row r="19" spans="1:8" x14ac:dyDescent="0.2">
      <c r="A19" s="2">
        <v>9.9999999999999994E-12</v>
      </c>
      <c r="B19">
        <v>4.3914680050188242</v>
      </c>
      <c r="C19">
        <v>19.584118056809679</v>
      </c>
      <c r="D19">
        <v>8.689968967960171</v>
      </c>
      <c r="E19">
        <v>21.58958619959785</v>
      </c>
      <c r="G19">
        <f t="shared" si="0"/>
        <v>13.563785307346631</v>
      </c>
      <c r="H19">
        <f t="shared" si="1"/>
        <v>8.3375331439815046</v>
      </c>
    </row>
    <row r="20" spans="1:8" x14ac:dyDescent="0.2">
      <c r="A20" s="2">
        <v>1E-10</v>
      </c>
      <c r="B20">
        <v>5.8400821261549041</v>
      </c>
      <c r="C20">
        <v>2.2471040478831803</v>
      </c>
      <c r="D20">
        <v>5.7601353036849332</v>
      </c>
      <c r="E20">
        <v>12.756199950612066</v>
      </c>
      <c r="G20">
        <f t="shared" si="0"/>
        <v>6.6508803570837713</v>
      </c>
      <c r="H20">
        <f t="shared" si="1"/>
        <v>4.4014767840664852</v>
      </c>
    </row>
    <row r="21" spans="1:8" x14ac:dyDescent="0.2">
      <c r="A21" s="2">
        <v>1.0000000000000001E-9</v>
      </c>
      <c r="B21">
        <v>-3.4789551728071015</v>
      </c>
      <c r="C21">
        <v>4.2129976006810947</v>
      </c>
      <c r="D21">
        <v>5.8761312725131987</v>
      </c>
      <c r="E21">
        <v>10.431438952975631</v>
      </c>
      <c r="G21">
        <f t="shared" si="0"/>
        <v>4.2604031633407056</v>
      </c>
      <c r="H21">
        <f t="shared" si="1"/>
        <v>5.7905720725560128</v>
      </c>
    </row>
    <row r="22" spans="1:8" x14ac:dyDescent="0.2">
      <c r="A22" s="2">
        <v>1E-8</v>
      </c>
      <c r="B22">
        <v>5.4978898140755081</v>
      </c>
      <c r="C22">
        <v>2.489615850984233</v>
      </c>
      <c r="D22">
        <v>1.9565900677516277</v>
      </c>
      <c r="E22">
        <v>14.784633294528524</v>
      </c>
      <c r="G22">
        <f t="shared" si="0"/>
        <v>6.1821822568349738</v>
      </c>
      <c r="H22">
        <f t="shared" si="1"/>
        <v>5.9430939196457864</v>
      </c>
    </row>
    <row r="23" spans="1:8" ht="17" thickBot="1" x14ac:dyDescent="0.25">
      <c r="A23" s="1">
        <v>9.9999999999999995E-8</v>
      </c>
      <c r="B23">
        <v>3.490361583209781</v>
      </c>
      <c r="C23">
        <v>9.5456773561051866E-2</v>
      </c>
      <c r="D23">
        <v>3.77136570909708</v>
      </c>
      <c r="E23">
        <v>18.765066262155909</v>
      </c>
      <c r="G23">
        <f t="shared" si="0"/>
        <v>6.5305625820059552</v>
      </c>
      <c r="H23">
        <f t="shared" si="1"/>
        <v>8.3256562616616083</v>
      </c>
    </row>
    <row r="24" spans="1:8" ht="17" thickBot="1" x14ac:dyDescent="0.25">
      <c r="A24" s="1"/>
    </row>
  </sheetData>
  <mergeCells count="2">
    <mergeCell ref="B1:E1"/>
    <mergeCell ref="B13:E1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S24"/>
  <sheetViews>
    <sheetView zoomScale="75" workbookViewId="0">
      <selection activeCell="A13" sqref="A13:H13"/>
    </sheetView>
  </sheetViews>
  <sheetFormatPr baseColWidth="10" defaultRowHeight="16" x14ac:dyDescent="0.2"/>
  <sheetData>
    <row r="1" spans="1:19" ht="17" thickBot="1" x14ac:dyDescent="0.25">
      <c r="A1" t="s">
        <v>0</v>
      </c>
      <c r="B1" s="6" t="s">
        <v>3</v>
      </c>
      <c r="C1" s="6"/>
      <c r="D1" s="6"/>
      <c r="E1" s="6"/>
      <c r="G1" t="s">
        <v>1</v>
      </c>
      <c r="H1" t="s">
        <v>2</v>
      </c>
    </row>
    <row r="2" spans="1:19" ht="17" thickBot="1" x14ac:dyDescent="0.25">
      <c r="A2" s="3">
        <v>9.9999999999999998E-17</v>
      </c>
      <c r="B2">
        <v>79.923492227135824</v>
      </c>
      <c r="C2">
        <v>115.18209936745899</v>
      </c>
      <c r="D2">
        <v>66.545756478186945</v>
      </c>
      <c r="E2">
        <v>82.694162133288373</v>
      </c>
      <c r="G2">
        <f>AVERAGE(B2:E2)</f>
        <v>86.086377551517529</v>
      </c>
      <c r="H2">
        <f>STDEV(B2:E2)</f>
        <v>20.638840252359927</v>
      </c>
    </row>
    <row r="3" spans="1:19" x14ac:dyDescent="0.2">
      <c r="A3" s="2">
        <v>1.0000000000000001E-15</v>
      </c>
      <c r="B3">
        <v>102.52674606835055</v>
      </c>
      <c r="C3">
        <v>113.91144425558005</v>
      </c>
      <c r="D3">
        <v>69.843065139809624</v>
      </c>
      <c r="E3">
        <v>78.879658134075541</v>
      </c>
      <c r="G3">
        <f t="shared" ref="G3:G23" si="0">AVERAGE(B3:E3)</f>
        <v>91.290228399453937</v>
      </c>
      <c r="H3">
        <f t="shared" ref="H3:H23" si="1">STDEV(B3:E3)</f>
        <v>20.428589462895818</v>
      </c>
    </row>
    <row r="4" spans="1:19" x14ac:dyDescent="0.2">
      <c r="A4" s="2">
        <v>1E-14</v>
      </c>
      <c r="B4">
        <v>83.43055065700824</v>
      </c>
      <c r="C4">
        <v>95.240616379190257</v>
      </c>
      <c r="D4">
        <v>105.21608149861217</v>
      </c>
      <c r="E4">
        <v>79.057338450076614</v>
      </c>
      <c r="G4">
        <f t="shared" si="0"/>
        <v>90.736146746221806</v>
      </c>
      <c r="H4">
        <f t="shared" si="1"/>
        <v>11.828286076811324</v>
      </c>
    </row>
    <row r="5" spans="1:19" x14ac:dyDescent="0.2">
      <c r="A5" s="2">
        <v>1E-13</v>
      </c>
      <c r="B5">
        <v>84.459697767166759</v>
      </c>
      <c r="C5">
        <v>99.341265639368032</v>
      </c>
      <c r="D5">
        <v>83.960017138553496</v>
      </c>
      <c r="E5">
        <v>89.36729501398672</v>
      </c>
      <c r="G5">
        <f t="shared" si="0"/>
        <v>89.282068889768752</v>
      </c>
      <c r="H5">
        <f t="shared" si="1"/>
        <v>7.1361567813989097</v>
      </c>
    </row>
    <row r="6" spans="1:19" x14ac:dyDescent="0.2">
      <c r="A6" s="2">
        <v>9.9999999999999998E-13</v>
      </c>
      <c r="B6">
        <v>78.027980502274431</v>
      </c>
      <c r="C6">
        <v>104.8061972301948</v>
      </c>
      <c r="D6">
        <v>84.969169232570721</v>
      </c>
      <c r="E6">
        <v>94.015097204065285</v>
      </c>
      <c r="G6">
        <f t="shared" si="0"/>
        <v>90.454611042276312</v>
      </c>
      <c r="H6">
        <f t="shared" si="1"/>
        <v>11.592473222496798</v>
      </c>
      <c r="S6" s="4"/>
    </row>
    <row r="7" spans="1:19" x14ac:dyDescent="0.2">
      <c r="A7" s="2">
        <v>9.9999999999999994E-12</v>
      </c>
      <c r="B7">
        <v>65.444893603552288</v>
      </c>
      <c r="C7">
        <v>84.967258338674185</v>
      </c>
      <c r="D7">
        <v>51.940196028858779</v>
      </c>
      <c r="E7">
        <v>72.843587905368366</v>
      </c>
      <c r="G7">
        <f t="shared" si="0"/>
        <v>68.798983969113408</v>
      </c>
      <c r="H7">
        <f t="shared" si="1"/>
        <v>13.823175830049436</v>
      </c>
      <c r="S7" s="4"/>
    </row>
    <row r="8" spans="1:19" x14ac:dyDescent="0.2">
      <c r="A8" s="2">
        <v>1E-10</v>
      </c>
      <c r="B8">
        <v>38.952946815341335</v>
      </c>
      <c r="C8">
        <v>57.106473096107237</v>
      </c>
      <c r="D8">
        <v>36.948219746061994</v>
      </c>
      <c r="E8">
        <v>47.166533125289931</v>
      </c>
      <c r="G8">
        <f t="shared" si="0"/>
        <v>45.043543195700124</v>
      </c>
      <c r="H8">
        <f t="shared" si="1"/>
        <v>9.1769818939557837</v>
      </c>
      <c r="S8" s="5"/>
    </row>
    <row r="9" spans="1:19" x14ac:dyDescent="0.2">
      <c r="A9" s="2">
        <v>1.0000000000000001E-9</v>
      </c>
      <c r="B9">
        <v>26.491042441013953</v>
      </c>
      <c r="C9">
        <v>40.75068966478112</v>
      </c>
      <c r="D9">
        <v>29.828268500456407</v>
      </c>
      <c r="E9">
        <v>37.779277189727168</v>
      </c>
      <c r="G9">
        <f t="shared" si="0"/>
        <v>33.712319448994663</v>
      </c>
      <c r="H9">
        <f t="shared" si="1"/>
        <v>6.6661206598792173</v>
      </c>
    </row>
    <row r="10" spans="1:19" x14ac:dyDescent="0.2">
      <c r="A10" s="2">
        <v>1E-8</v>
      </c>
      <c r="B10">
        <v>25.961094983586097</v>
      </c>
      <c r="C10">
        <v>43.991974809819723</v>
      </c>
      <c r="D10">
        <v>23.925048102384231</v>
      </c>
      <c r="E10">
        <v>32.477543963226928</v>
      </c>
      <c r="G10">
        <f t="shared" si="0"/>
        <v>31.588915464754244</v>
      </c>
      <c r="H10">
        <f t="shared" si="1"/>
        <v>9.0375654546596031</v>
      </c>
    </row>
    <row r="11" spans="1:19" ht="17" thickBot="1" x14ac:dyDescent="0.25">
      <c r="A11" s="1">
        <v>9.9999999999999995E-8</v>
      </c>
      <c r="B11">
        <v>32.423560053175613</v>
      </c>
      <c r="C11">
        <v>39.254883383955203</v>
      </c>
      <c r="D11">
        <v>35.579796732497528</v>
      </c>
      <c r="E11">
        <v>43.877198161346108</v>
      </c>
      <c r="G11">
        <f t="shared" si="0"/>
        <v>37.783859582743617</v>
      </c>
      <c r="H11">
        <f t="shared" si="1"/>
        <v>4.9289414060133074</v>
      </c>
    </row>
    <row r="13" spans="1:19" ht="17" thickBot="1" x14ac:dyDescent="0.25">
      <c r="A13" t="s">
        <v>0</v>
      </c>
      <c r="B13" s="6" t="s">
        <v>4</v>
      </c>
      <c r="C13" s="6"/>
      <c r="D13" s="6"/>
      <c r="E13" s="6"/>
      <c r="G13" t="s">
        <v>1</v>
      </c>
      <c r="H13" t="s">
        <v>2</v>
      </c>
    </row>
    <row r="14" spans="1:19" ht="17" thickBot="1" x14ac:dyDescent="0.25">
      <c r="A14" s="3">
        <v>9.9999999999999998E-17</v>
      </c>
      <c r="B14">
        <v>85.654284801991139</v>
      </c>
      <c r="C14">
        <v>89.751418075590465</v>
      </c>
      <c r="D14">
        <v>70.002692855140879</v>
      </c>
      <c r="E14">
        <v>83.939570398681184</v>
      </c>
      <c r="G14">
        <f t="shared" si="0"/>
        <v>82.336991532850917</v>
      </c>
      <c r="H14">
        <f t="shared" si="1"/>
        <v>8.576738666947346</v>
      </c>
    </row>
    <row r="15" spans="1:19" x14ac:dyDescent="0.2">
      <c r="A15" s="2">
        <v>1.0000000000000001E-15</v>
      </c>
      <c r="B15">
        <v>95.660752736591306</v>
      </c>
      <c r="C15">
        <v>82.743681121062195</v>
      </c>
      <c r="D15">
        <v>69.343218126762025</v>
      </c>
      <c r="E15">
        <v>74.217359567610117</v>
      </c>
      <c r="G15">
        <f t="shared" si="0"/>
        <v>80.491252888006414</v>
      </c>
      <c r="H15">
        <f t="shared" si="1"/>
        <v>11.530070468632724</v>
      </c>
    </row>
    <row r="16" spans="1:19" x14ac:dyDescent="0.2">
      <c r="A16" s="2">
        <v>1E-14</v>
      </c>
      <c r="B16">
        <v>84.473682055984483</v>
      </c>
      <c r="C16">
        <v>96.014562387089356</v>
      </c>
      <c r="D16">
        <v>104.686667069679</v>
      </c>
      <c r="E16">
        <v>74.517539183281798</v>
      </c>
      <c r="G16">
        <f t="shared" si="0"/>
        <v>89.923112674008649</v>
      </c>
      <c r="H16">
        <f t="shared" si="1"/>
        <v>13.192122480730188</v>
      </c>
    </row>
    <row r="17" spans="1:8" x14ac:dyDescent="0.2">
      <c r="A17" s="2">
        <v>1E-13</v>
      </c>
      <c r="B17">
        <v>78.528094579215832</v>
      </c>
      <c r="C17">
        <v>89.194620922174707</v>
      </c>
      <c r="D17">
        <v>64.33853768806479</v>
      </c>
      <c r="E17">
        <v>83.877238019470667</v>
      </c>
      <c r="G17">
        <f t="shared" si="0"/>
        <v>78.984622802231499</v>
      </c>
      <c r="H17">
        <f t="shared" si="1"/>
        <v>10.691086200865865</v>
      </c>
    </row>
    <row r="18" spans="1:8" x14ac:dyDescent="0.2">
      <c r="A18" s="2">
        <v>9.9999999999999998E-13</v>
      </c>
      <c r="B18">
        <v>73.050818316535796</v>
      </c>
      <c r="C18">
        <v>77.371192611180987</v>
      </c>
      <c r="D18">
        <v>68.403833013671274</v>
      </c>
      <c r="E18">
        <v>80.322652078702831</v>
      </c>
      <c r="G18">
        <f t="shared" si="0"/>
        <v>74.787124005022719</v>
      </c>
      <c r="H18">
        <f t="shared" si="1"/>
        <v>5.1987384027272725</v>
      </c>
    </row>
    <row r="19" spans="1:8" x14ac:dyDescent="0.2">
      <c r="A19" s="2">
        <v>9.9999999999999994E-12</v>
      </c>
      <c r="B19">
        <v>66.622182559500899</v>
      </c>
      <c r="C19">
        <v>86.78732435356072</v>
      </c>
      <c r="D19">
        <v>45.193253573528679</v>
      </c>
      <c r="E19">
        <v>68.377799831046445</v>
      </c>
      <c r="G19">
        <f t="shared" si="0"/>
        <v>66.745140079409182</v>
      </c>
      <c r="H19">
        <f t="shared" si="1"/>
        <v>17.018163422822909</v>
      </c>
    </row>
    <row r="20" spans="1:8" x14ac:dyDescent="0.2">
      <c r="A20" s="2">
        <v>1E-10</v>
      </c>
      <c r="B20">
        <v>41.890110609868927</v>
      </c>
      <c r="C20">
        <v>52.002328224783518</v>
      </c>
      <c r="D20">
        <v>33.951407703763948</v>
      </c>
      <c r="E20">
        <v>41.771715862770357</v>
      </c>
      <c r="G20">
        <f t="shared" si="0"/>
        <v>42.403890600296684</v>
      </c>
      <c r="H20">
        <f t="shared" si="1"/>
        <v>7.3990559470938333</v>
      </c>
    </row>
    <row r="21" spans="1:8" x14ac:dyDescent="0.2">
      <c r="A21" s="2">
        <v>1.0000000000000001E-9</v>
      </c>
      <c r="B21">
        <v>29.358692003504146</v>
      </c>
      <c r="C21">
        <v>37.251047426597779</v>
      </c>
      <c r="D21">
        <v>22.878827014283122</v>
      </c>
      <c r="E21">
        <v>31.063669244711999</v>
      </c>
      <c r="G21">
        <f t="shared" si="0"/>
        <v>30.138058922274261</v>
      </c>
      <c r="H21">
        <f t="shared" si="1"/>
        <v>5.9091798816110828</v>
      </c>
    </row>
    <row r="22" spans="1:8" x14ac:dyDescent="0.2">
      <c r="A22" s="2">
        <v>1E-8</v>
      </c>
      <c r="B22">
        <v>27.647554875103364</v>
      </c>
      <c r="C22">
        <v>38.366838171904256</v>
      </c>
      <c r="D22">
        <v>18.030588636151304</v>
      </c>
      <c r="E22">
        <v>25.542332707275666</v>
      </c>
      <c r="G22">
        <f t="shared" si="0"/>
        <v>27.396828597608646</v>
      </c>
      <c r="H22">
        <f t="shared" si="1"/>
        <v>8.3978088362228203</v>
      </c>
    </row>
    <row r="23" spans="1:8" ht="17" thickBot="1" x14ac:dyDescent="0.25">
      <c r="A23" s="1">
        <v>9.9999999999999995E-8</v>
      </c>
      <c r="B23">
        <v>24.531484104436672</v>
      </c>
      <c r="C23">
        <v>43.373619675695863</v>
      </c>
      <c r="D23">
        <v>25.348559872061902</v>
      </c>
      <c r="E23">
        <v>38.246655785839067</v>
      </c>
      <c r="G23">
        <f t="shared" si="0"/>
        <v>32.875079859508375</v>
      </c>
      <c r="H23">
        <f t="shared" si="1"/>
        <v>9.4045602316091212</v>
      </c>
    </row>
    <row r="24" spans="1:8" ht="17" thickBot="1" x14ac:dyDescent="0.25">
      <c r="A24" s="1"/>
    </row>
  </sheetData>
  <mergeCells count="2">
    <mergeCell ref="B1:E1"/>
    <mergeCell ref="B13:E1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24"/>
  <sheetViews>
    <sheetView zoomScale="125" workbookViewId="0">
      <selection activeCell="A13" sqref="A13:H13"/>
    </sheetView>
  </sheetViews>
  <sheetFormatPr baseColWidth="10" defaultRowHeight="16" x14ac:dyDescent="0.2"/>
  <sheetData>
    <row r="1" spans="1:8" ht="17" thickBot="1" x14ac:dyDescent="0.25">
      <c r="A1" t="s">
        <v>0</v>
      </c>
      <c r="B1" s="6" t="s">
        <v>3</v>
      </c>
      <c r="C1" s="6"/>
      <c r="D1" s="6"/>
      <c r="E1" s="6"/>
      <c r="G1" t="s">
        <v>1</v>
      </c>
      <c r="H1" t="s">
        <v>2</v>
      </c>
    </row>
    <row r="2" spans="1:8" ht="17" thickBot="1" x14ac:dyDescent="0.25">
      <c r="A2" s="3">
        <v>9.9999999999999998E-17</v>
      </c>
      <c r="B2">
        <v>80.717002956965175</v>
      </c>
      <c r="C2">
        <v>126.5641053371546</v>
      </c>
      <c r="D2">
        <v>117.47932112775509</v>
      </c>
      <c r="E2">
        <v>106.99757395973462</v>
      </c>
      <c r="G2">
        <f>AVERAGE(B2:E2)</f>
        <v>107.93950084540236</v>
      </c>
      <c r="H2">
        <f>STDEV(B2:E2)</f>
        <v>19.83125211240834</v>
      </c>
    </row>
    <row r="3" spans="1:8" x14ac:dyDescent="0.2">
      <c r="A3" s="2">
        <v>1.0000000000000001E-15</v>
      </c>
      <c r="B3">
        <v>93.683661749252636</v>
      </c>
      <c r="C3">
        <v>100.56507867841886</v>
      </c>
      <c r="D3">
        <v>90.007943713118479</v>
      </c>
      <c r="E3">
        <v>96.497763673783822</v>
      </c>
      <c r="G3">
        <f t="shared" ref="G3:G23" si="0">AVERAGE(B3:E3)</f>
        <v>95.188611953643445</v>
      </c>
      <c r="H3">
        <f t="shared" ref="H3:H23" si="1">STDEV(B3:E3)</f>
        <v>4.4618557874888687</v>
      </c>
    </row>
    <row r="4" spans="1:8" x14ac:dyDescent="0.2">
      <c r="A4" s="2">
        <v>1E-14</v>
      </c>
      <c r="B4">
        <v>88.048321535341046</v>
      </c>
      <c r="C4">
        <v>103.17417401178824</v>
      </c>
      <c r="D4">
        <v>78.744262873858872</v>
      </c>
      <c r="E4">
        <v>103.60341715244962</v>
      </c>
      <c r="G4">
        <f t="shared" si="0"/>
        <v>93.392543893359459</v>
      </c>
      <c r="H4">
        <f t="shared" si="1"/>
        <v>12.152846990522443</v>
      </c>
    </row>
    <row r="5" spans="1:8" x14ac:dyDescent="0.2">
      <c r="A5" s="2">
        <v>1E-13</v>
      </c>
      <c r="B5">
        <v>81.345867172799203</v>
      </c>
      <c r="C5">
        <v>88.882279781538955</v>
      </c>
      <c r="D5">
        <v>96.954279517829207</v>
      </c>
      <c r="E5">
        <v>102.67439320248812</v>
      </c>
      <c r="G5">
        <f t="shared" si="0"/>
        <v>92.464204918663881</v>
      </c>
      <c r="H5">
        <f t="shared" si="1"/>
        <v>9.3248116445016027</v>
      </c>
    </row>
    <row r="6" spans="1:8" x14ac:dyDescent="0.2">
      <c r="A6" s="2">
        <v>9.9999999999999998E-13</v>
      </c>
      <c r="B6">
        <v>89.754074991243172</v>
      </c>
      <c r="C6">
        <v>98.169577678040341</v>
      </c>
      <c r="D6">
        <v>76.747616886064435</v>
      </c>
      <c r="E6">
        <v>94.789187448978424</v>
      </c>
      <c r="G6">
        <f t="shared" si="0"/>
        <v>89.865114251081593</v>
      </c>
      <c r="H6">
        <f t="shared" si="1"/>
        <v>9.4037523805907561</v>
      </c>
    </row>
    <row r="7" spans="1:8" x14ac:dyDescent="0.2">
      <c r="A7" s="2">
        <v>9.9999999999999994E-12</v>
      </c>
      <c r="B7">
        <v>80.878291965689442</v>
      </c>
      <c r="C7">
        <v>52.890282809711785</v>
      </c>
      <c r="D7">
        <v>68.037902859736732</v>
      </c>
      <c r="E7">
        <v>82.008209444310296</v>
      </c>
      <c r="G7">
        <f t="shared" si="0"/>
        <v>70.953671769862069</v>
      </c>
      <c r="H7">
        <f t="shared" si="1"/>
        <v>13.607456513374693</v>
      </c>
    </row>
    <row r="8" spans="1:8" x14ac:dyDescent="0.2">
      <c r="A8" s="2">
        <v>1E-10</v>
      </c>
      <c r="B8">
        <v>50.456578229242197</v>
      </c>
      <c r="C8">
        <v>30.222246255339854</v>
      </c>
      <c r="D8">
        <v>54.974277500378271</v>
      </c>
      <c r="E8">
        <v>58.382486518804669</v>
      </c>
      <c r="G8">
        <f t="shared" si="0"/>
        <v>48.508897125941246</v>
      </c>
      <c r="H8">
        <f t="shared" si="1"/>
        <v>12.615915512141061</v>
      </c>
    </row>
    <row r="9" spans="1:8" x14ac:dyDescent="0.2">
      <c r="A9" s="2">
        <v>1.0000000000000001E-9</v>
      </c>
      <c r="B9">
        <v>34.298352082501779</v>
      </c>
      <c r="C9">
        <v>22.957335207916508</v>
      </c>
      <c r="D9">
        <v>27.954304735966105</v>
      </c>
      <c r="E9">
        <v>32.94930610649282</v>
      </c>
      <c r="G9">
        <f t="shared" si="0"/>
        <v>29.539824533219303</v>
      </c>
      <c r="H9">
        <f t="shared" si="1"/>
        <v>5.1675651191181258</v>
      </c>
    </row>
    <row r="10" spans="1:8" x14ac:dyDescent="0.2">
      <c r="A10" s="2">
        <v>1E-8</v>
      </c>
      <c r="B10">
        <v>30.565896335155305</v>
      </c>
      <c r="C10">
        <v>14.186448926620887</v>
      </c>
      <c r="D10">
        <v>27.489030110455438</v>
      </c>
      <c r="E10">
        <v>31.891506559506976</v>
      </c>
      <c r="G10">
        <f t="shared" si="0"/>
        <v>26.033220482934652</v>
      </c>
      <c r="H10">
        <f t="shared" si="1"/>
        <v>8.11028244710241</v>
      </c>
    </row>
    <row r="11" spans="1:8" ht="17" thickBot="1" x14ac:dyDescent="0.25">
      <c r="A11" s="1">
        <v>9.9999999999999995E-8</v>
      </c>
      <c r="B11">
        <v>30.723926980066963</v>
      </c>
      <c r="C11">
        <v>21.983993943654351</v>
      </c>
      <c r="D11">
        <v>25.987290059010437</v>
      </c>
      <c r="E11">
        <v>33.797845308314074</v>
      </c>
      <c r="G11">
        <f t="shared" si="0"/>
        <v>28.123264072761458</v>
      </c>
      <c r="H11">
        <f t="shared" si="1"/>
        <v>5.2031190152922173</v>
      </c>
    </row>
    <row r="13" spans="1:8" ht="17" thickBot="1" x14ac:dyDescent="0.25">
      <c r="A13" t="s">
        <v>0</v>
      </c>
      <c r="B13" s="6" t="s">
        <v>4</v>
      </c>
      <c r="C13" s="6"/>
      <c r="D13" s="6"/>
      <c r="E13" s="6"/>
      <c r="G13" t="s">
        <v>1</v>
      </c>
      <c r="H13" t="s">
        <v>2</v>
      </c>
    </row>
    <row r="14" spans="1:8" ht="17" thickBot="1" x14ac:dyDescent="0.25">
      <c r="A14" s="3">
        <v>9.9999999999999998E-17</v>
      </c>
      <c r="B14">
        <v>101.05703416063453</v>
      </c>
      <c r="C14">
        <v>90.461255610230893</v>
      </c>
      <c r="D14">
        <v>108.67212655746886</v>
      </c>
      <c r="E14">
        <v>100.75464115473494</v>
      </c>
      <c r="G14">
        <f t="shared" si="0"/>
        <v>100.2362643707673</v>
      </c>
      <c r="H14">
        <f t="shared" si="1"/>
        <v>7.4756704189813865</v>
      </c>
    </row>
    <row r="15" spans="1:8" x14ac:dyDescent="0.2">
      <c r="A15" s="2">
        <v>1.0000000000000001E-15</v>
      </c>
      <c r="B15">
        <v>88.015028473759259</v>
      </c>
      <c r="C15">
        <v>110.40664035040285</v>
      </c>
      <c r="D15">
        <v>90.95338093238135</v>
      </c>
      <c r="E15">
        <v>111.54958193326561</v>
      </c>
      <c r="G15">
        <f t="shared" si="0"/>
        <v>100.23115792245227</v>
      </c>
      <c r="H15">
        <f t="shared" si="1"/>
        <v>12.476085514759832</v>
      </c>
    </row>
    <row r="16" spans="1:8" x14ac:dyDescent="0.2">
      <c r="A16" s="2">
        <v>1E-14</v>
      </c>
      <c r="B16">
        <v>89.075213257823393</v>
      </c>
      <c r="C16">
        <v>103.558103066025</v>
      </c>
      <c r="D16">
        <v>84.514209715805691</v>
      </c>
      <c r="E16">
        <v>94.391542660668222</v>
      </c>
      <c r="G16">
        <f t="shared" si="0"/>
        <v>92.884767175080569</v>
      </c>
      <c r="H16">
        <f t="shared" si="1"/>
        <v>8.1806561397889972</v>
      </c>
    </row>
    <row r="17" spans="1:8" x14ac:dyDescent="0.2">
      <c r="A17" s="2">
        <v>1E-13</v>
      </c>
      <c r="B17">
        <v>83.964902054994127</v>
      </c>
      <c r="C17">
        <v>110.53101173416968</v>
      </c>
      <c r="D17">
        <v>107.55214895702086</v>
      </c>
      <c r="E17">
        <v>107.76298016276137</v>
      </c>
      <c r="G17">
        <f t="shared" si="0"/>
        <v>102.45276072723651</v>
      </c>
      <c r="H17">
        <f t="shared" si="1"/>
        <v>12.399747959633647</v>
      </c>
    </row>
    <row r="18" spans="1:8" x14ac:dyDescent="0.2">
      <c r="A18" s="2">
        <v>9.9999999999999998E-13</v>
      </c>
      <c r="B18">
        <v>99.688088280468492</v>
      </c>
      <c r="C18">
        <v>99.55658897961392</v>
      </c>
      <c r="D18">
        <v>102.56824863502732</v>
      </c>
      <c r="E18">
        <v>101.49811897877852</v>
      </c>
      <c r="G18">
        <f t="shared" si="0"/>
        <v>100.82776121847206</v>
      </c>
      <c r="H18">
        <f t="shared" si="1"/>
        <v>1.4598412288615028</v>
      </c>
    </row>
    <row r="19" spans="1:8" x14ac:dyDescent="0.2">
      <c r="A19" s="2">
        <v>9.9999999999999994E-12</v>
      </c>
      <c r="B19">
        <v>86.494852668971873</v>
      </c>
      <c r="C19">
        <v>57.659655004596338</v>
      </c>
      <c r="D19">
        <v>87.885342293154139</v>
      </c>
      <c r="E19">
        <v>92.540662432043206</v>
      </c>
      <c r="G19">
        <f t="shared" si="0"/>
        <v>81.145128099691391</v>
      </c>
      <c r="H19">
        <f t="shared" si="1"/>
        <v>15.869002169440909</v>
      </c>
    </row>
    <row r="20" spans="1:8" x14ac:dyDescent="0.2">
      <c r="A20" s="2">
        <v>1E-10</v>
      </c>
      <c r="B20">
        <v>62.181491662662758</v>
      </c>
      <c r="C20">
        <v>33.423457524468716</v>
      </c>
      <c r="D20">
        <v>52.841243175136498</v>
      </c>
      <c r="E20">
        <v>58.447850500675393</v>
      </c>
      <c r="G20">
        <f t="shared" si="0"/>
        <v>51.723510715735841</v>
      </c>
      <c r="H20">
        <f t="shared" si="1"/>
        <v>12.78967531101568</v>
      </c>
    </row>
    <row r="21" spans="1:8" x14ac:dyDescent="0.2">
      <c r="A21" s="2">
        <v>1.0000000000000001E-9</v>
      </c>
      <c r="B21">
        <v>35.804472309958335</v>
      </c>
      <c r="C21">
        <v>15.851943978802788</v>
      </c>
      <c r="D21">
        <v>29.302813943721134</v>
      </c>
      <c r="E21">
        <v>38.324830596456763</v>
      </c>
      <c r="G21">
        <f t="shared" si="0"/>
        <v>29.821015207234755</v>
      </c>
      <c r="H21">
        <f t="shared" si="1"/>
        <v>10.058497545336399</v>
      </c>
    </row>
    <row r="22" spans="1:8" x14ac:dyDescent="0.2">
      <c r="A22" s="2">
        <v>1E-8</v>
      </c>
      <c r="B22">
        <v>39.97747304247828</v>
      </c>
      <c r="C22">
        <v>12.445249553885255</v>
      </c>
      <c r="D22">
        <v>24.076018479630413</v>
      </c>
      <c r="E22">
        <v>36.681588318690764</v>
      </c>
      <c r="G22">
        <f t="shared" si="0"/>
        <v>28.29508234867118</v>
      </c>
      <c r="H22">
        <f t="shared" si="1"/>
        <v>12.594038725545788</v>
      </c>
    </row>
    <row r="23" spans="1:8" ht="17" thickBot="1" x14ac:dyDescent="0.25">
      <c r="A23" s="1">
        <v>9.9999999999999995E-8</v>
      </c>
      <c r="B23">
        <v>35.799746374813921</v>
      </c>
      <c r="C23">
        <v>19.691234521170166</v>
      </c>
      <c r="D23">
        <v>28.303233935321295</v>
      </c>
      <c r="E23">
        <v>45.484990901885496</v>
      </c>
      <c r="G23">
        <f t="shared" si="0"/>
        <v>32.319801433297719</v>
      </c>
      <c r="H23">
        <f t="shared" si="1"/>
        <v>10.970350150286645</v>
      </c>
    </row>
    <row r="24" spans="1:8" ht="17" thickBot="1" x14ac:dyDescent="0.25">
      <c r="A24" s="1"/>
    </row>
  </sheetData>
  <mergeCells count="2">
    <mergeCell ref="B1:E1"/>
    <mergeCell ref="B13:E1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24"/>
  <sheetViews>
    <sheetView zoomScale="150" workbookViewId="0">
      <selection activeCell="A13" sqref="A13:H13"/>
    </sheetView>
  </sheetViews>
  <sheetFormatPr baseColWidth="10" defaultRowHeight="16" x14ac:dyDescent="0.2"/>
  <sheetData>
    <row r="1" spans="1:8" ht="17" thickBot="1" x14ac:dyDescent="0.25">
      <c r="A1" t="s">
        <v>0</v>
      </c>
      <c r="B1" s="6" t="s">
        <v>3</v>
      </c>
      <c r="C1" s="6"/>
      <c r="D1" s="6"/>
      <c r="E1" s="6"/>
      <c r="G1" t="s">
        <v>1</v>
      </c>
      <c r="H1" t="s">
        <v>2</v>
      </c>
    </row>
    <row r="2" spans="1:8" ht="17" thickBot="1" x14ac:dyDescent="0.25">
      <c r="A2" s="3">
        <v>9.9999999999999998E-17</v>
      </c>
      <c r="B2">
        <v>105.04999640313646</v>
      </c>
      <c r="C2">
        <v>77.322828216851732</v>
      </c>
      <c r="D2">
        <v>88.147531957677018</v>
      </c>
      <c r="E2">
        <v>105.56160888069363</v>
      </c>
      <c r="G2">
        <f>AVERAGE(B2:E2)</f>
        <v>94.020491364589702</v>
      </c>
      <c r="H2">
        <f>STDEV(B2:E2)</f>
        <v>13.76167361074979</v>
      </c>
    </row>
    <row r="3" spans="1:8" x14ac:dyDescent="0.2">
      <c r="A3" s="2">
        <v>1.0000000000000001E-15</v>
      </c>
      <c r="B3">
        <v>100.94546127205648</v>
      </c>
      <c r="C3">
        <v>67.72126061397779</v>
      </c>
      <c r="D3">
        <v>93.998659453248436</v>
      </c>
      <c r="E3">
        <v>106.09988917758594</v>
      </c>
      <c r="G3">
        <f t="shared" ref="G3:G23" si="0">AVERAGE(B3:E3)</f>
        <v>92.191317629217167</v>
      </c>
      <c r="H3">
        <f t="shared" ref="H3:H23" si="1">STDEV(B3:E3)</f>
        <v>17.050254819537763</v>
      </c>
    </row>
    <row r="4" spans="1:8" x14ac:dyDescent="0.2">
      <c r="A4" s="2">
        <v>1E-14</v>
      </c>
      <c r="B4">
        <v>100.43573432538254</v>
      </c>
      <c r="C4">
        <v>65.774003919007185</v>
      </c>
      <c r="D4">
        <v>71.771915545554663</v>
      </c>
      <c r="E4">
        <v>111.46406653069967</v>
      </c>
      <c r="G4">
        <f t="shared" si="0"/>
        <v>87.361430080161014</v>
      </c>
      <c r="H4">
        <f t="shared" si="1"/>
        <v>22.067505878186751</v>
      </c>
    </row>
    <row r="5" spans="1:8" x14ac:dyDescent="0.2">
      <c r="A5" s="2">
        <v>1E-13</v>
      </c>
      <c r="B5">
        <v>91.866977709722818</v>
      </c>
      <c r="C5">
        <v>92.580761484868276</v>
      </c>
      <c r="D5">
        <v>98.269856848757598</v>
      </c>
      <c r="E5">
        <v>105.08665567755334</v>
      </c>
      <c r="G5">
        <f t="shared" si="0"/>
        <v>96.951062930225504</v>
      </c>
      <c r="H5">
        <f t="shared" si="1"/>
        <v>6.1339096831345614</v>
      </c>
    </row>
    <row r="6" spans="1:8" x14ac:dyDescent="0.2">
      <c r="A6" s="2">
        <v>9.9999999999999998E-13</v>
      </c>
      <c r="B6">
        <v>92.16294819488833</v>
      </c>
      <c r="C6">
        <v>72.285271064663618</v>
      </c>
      <c r="D6">
        <v>78.260401206492077</v>
      </c>
      <c r="E6">
        <v>116.1092951135697</v>
      </c>
      <c r="G6">
        <f t="shared" si="0"/>
        <v>89.704478894903431</v>
      </c>
      <c r="H6">
        <f t="shared" si="1"/>
        <v>19.473521393694156</v>
      </c>
    </row>
    <row r="7" spans="1:8" x14ac:dyDescent="0.2">
      <c r="A7" s="2">
        <v>9.9999999999999994E-12</v>
      </c>
      <c r="B7">
        <v>102.65756831471528</v>
      </c>
      <c r="C7">
        <v>61.142635532331823</v>
      </c>
      <c r="D7">
        <v>72.267439076937819</v>
      </c>
      <c r="E7">
        <v>87.518974846105849</v>
      </c>
      <c r="G7">
        <f t="shared" si="0"/>
        <v>80.896654442522689</v>
      </c>
      <c r="H7">
        <f t="shared" si="1"/>
        <v>18.093066084465679</v>
      </c>
    </row>
    <row r="8" spans="1:8" x14ac:dyDescent="0.2">
      <c r="A8" s="2">
        <v>1E-10</v>
      </c>
      <c r="B8">
        <v>62.561788977154777</v>
      </c>
      <c r="C8">
        <v>43.686724363161332</v>
      </c>
      <c r="D8">
        <v>48.119643797577439</v>
      </c>
      <c r="E8">
        <v>66.623517323374827</v>
      </c>
      <c r="G8">
        <f t="shared" si="0"/>
        <v>55.24791861531709</v>
      </c>
      <c r="H8">
        <f t="shared" si="1"/>
        <v>11.066020965849091</v>
      </c>
    </row>
    <row r="9" spans="1:8" x14ac:dyDescent="0.2">
      <c r="A9" s="2">
        <v>1.0000000000000001E-9</v>
      </c>
      <c r="B9">
        <v>40.986773818944165</v>
      </c>
      <c r="C9">
        <v>28.44239875898106</v>
      </c>
      <c r="D9">
        <v>35.069062096040597</v>
      </c>
      <c r="E9">
        <v>43.214222520232077</v>
      </c>
      <c r="G9">
        <f t="shared" si="0"/>
        <v>36.928114298549474</v>
      </c>
      <c r="H9">
        <f t="shared" si="1"/>
        <v>6.6194490452333614</v>
      </c>
    </row>
    <row r="10" spans="1:8" x14ac:dyDescent="0.2">
      <c r="A10" s="2">
        <v>1E-8</v>
      </c>
      <c r="B10">
        <v>43.467581982796716</v>
      </c>
      <c r="C10">
        <v>25.564377857609408</v>
      </c>
      <c r="D10">
        <v>27.508737492220042</v>
      </c>
      <c r="E10">
        <v>39.090511180025892</v>
      </c>
      <c r="G10">
        <f t="shared" si="0"/>
        <v>33.907802128163013</v>
      </c>
      <c r="H10">
        <f t="shared" si="1"/>
        <v>8.7332815664896088</v>
      </c>
    </row>
    <row r="11" spans="1:8" ht="17" thickBot="1" x14ac:dyDescent="0.25">
      <c r="A11" s="1">
        <v>9.9999999999999995E-8</v>
      </c>
      <c r="B11">
        <v>34.555581818368665</v>
      </c>
      <c r="C11">
        <v>27.444276616590468</v>
      </c>
      <c r="D11">
        <v>32.191075788768131</v>
      </c>
      <c r="E11">
        <v>42.066884586371643</v>
      </c>
      <c r="G11">
        <f t="shared" si="0"/>
        <v>34.064454702524728</v>
      </c>
      <c r="H11">
        <f t="shared" si="1"/>
        <v>6.0996283038065773</v>
      </c>
    </row>
    <row r="13" spans="1:8" ht="17" thickBot="1" x14ac:dyDescent="0.25">
      <c r="A13" t="s">
        <v>0</v>
      </c>
      <c r="B13" s="6" t="s">
        <v>4</v>
      </c>
      <c r="C13" s="6"/>
      <c r="D13" s="6"/>
      <c r="E13" s="6"/>
      <c r="G13" t="s">
        <v>1</v>
      </c>
      <c r="H13" t="s">
        <v>2</v>
      </c>
    </row>
    <row r="14" spans="1:8" ht="17" thickBot="1" x14ac:dyDescent="0.25">
      <c r="A14" s="3">
        <v>9.9999999999999998E-17</v>
      </c>
      <c r="B14">
        <v>104.24562314326094</v>
      </c>
      <c r="C14">
        <v>105.38243020081971</v>
      </c>
      <c r="D14">
        <v>115.02291666666665</v>
      </c>
      <c r="E14">
        <v>106.50181634024486</v>
      </c>
      <c r="G14">
        <f t="shared" si="0"/>
        <v>107.78819658774805</v>
      </c>
      <c r="H14">
        <f t="shared" si="1"/>
        <v>4.9103118461571515</v>
      </c>
    </row>
    <row r="15" spans="1:8" x14ac:dyDescent="0.2">
      <c r="A15" s="2">
        <v>1.0000000000000001E-15</v>
      </c>
      <c r="B15">
        <v>113.37140549738976</v>
      </c>
      <c r="C15">
        <v>81.775205140710696</v>
      </c>
      <c r="D15">
        <v>95.989583333333314</v>
      </c>
      <c r="E15">
        <v>116.88758168661559</v>
      </c>
      <c r="G15">
        <f t="shared" si="0"/>
        <v>102.00594391451234</v>
      </c>
      <c r="H15">
        <f t="shared" si="1"/>
        <v>16.290244992515397</v>
      </c>
    </row>
    <row r="16" spans="1:8" x14ac:dyDescent="0.2">
      <c r="A16" s="2">
        <v>1E-14</v>
      </c>
      <c r="B16">
        <v>104.55135415765339</v>
      </c>
      <c r="C16">
        <v>84.473907128372304</v>
      </c>
      <c r="D16">
        <v>104.95208333333331</v>
      </c>
      <c r="E16">
        <v>111.98492388901334</v>
      </c>
      <c r="G16">
        <f t="shared" si="0"/>
        <v>101.49056712709307</v>
      </c>
      <c r="H16">
        <f t="shared" si="1"/>
        <v>11.846922990816976</v>
      </c>
    </row>
    <row r="17" spans="1:8" x14ac:dyDescent="0.2">
      <c r="A17" s="2">
        <v>1E-13</v>
      </c>
      <c r="B17">
        <v>121.26849528424333</v>
      </c>
      <c r="C17">
        <v>88.985291475216272</v>
      </c>
      <c r="D17">
        <v>112.89583333333334</v>
      </c>
      <c r="E17">
        <v>95.089550930570041</v>
      </c>
      <c r="G17">
        <f t="shared" si="0"/>
        <v>104.55979275584075</v>
      </c>
      <c r="H17">
        <f t="shared" si="1"/>
        <v>15.065643951958284</v>
      </c>
    </row>
    <row r="18" spans="1:8" x14ac:dyDescent="0.2">
      <c r="A18" s="2">
        <v>9.9999999999999998E-13</v>
      </c>
      <c r="B18">
        <v>84.207743262861385</v>
      </c>
      <c r="C18">
        <v>84.607387632517913</v>
      </c>
      <c r="D18">
        <v>112.03333333333333</v>
      </c>
      <c r="E18">
        <v>89.766164454270125</v>
      </c>
      <c r="G18">
        <f t="shared" si="0"/>
        <v>92.653657170745674</v>
      </c>
      <c r="H18">
        <f t="shared" si="1"/>
        <v>13.165426661977012</v>
      </c>
    </row>
    <row r="19" spans="1:8" x14ac:dyDescent="0.2">
      <c r="A19" s="2">
        <v>9.9999999999999994E-12</v>
      </c>
      <c r="B19">
        <v>87.647697883918354</v>
      </c>
      <c r="C19">
        <v>65.526092871627696</v>
      </c>
      <c r="D19">
        <v>103.31666666666666</v>
      </c>
      <c r="E19">
        <v>79.240156215000155</v>
      </c>
      <c r="G19">
        <f t="shared" si="0"/>
        <v>83.932653409303214</v>
      </c>
      <c r="H19">
        <f t="shared" si="1"/>
        <v>15.815209200383345</v>
      </c>
    </row>
    <row r="20" spans="1:8" x14ac:dyDescent="0.2">
      <c r="A20" s="2">
        <v>1E-10</v>
      </c>
      <c r="B20">
        <v>39.494101698826114</v>
      </c>
      <c r="C20">
        <v>31.697769335421103</v>
      </c>
      <c r="D20">
        <v>59.993749999999991</v>
      </c>
      <c r="E20">
        <v>60.235296409197602</v>
      </c>
      <c r="G20">
        <f t="shared" si="0"/>
        <v>47.855229360861202</v>
      </c>
      <c r="H20">
        <f t="shared" si="1"/>
        <v>14.509556778007227</v>
      </c>
    </row>
    <row r="21" spans="1:8" x14ac:dyDescent="0.2">
      <c r="A21" s="2">
        <v>1.0000000000000001E-9</v>
      </c>
      <c r="B21">
        <v>33.654447040273809</v>
      </c>
      <c r="C21">
        <v>20.634289087968781</v>
      </c>
      <c r="D21">
        <v>39.48749999999999</v>
      </c>
      <c r="E21">
        <v>43.359401630323632</v>
      </c>
      <c r="G21">
        <f t="shared" si="0"/>
        <v>34.283909439641548</v>
      </c>
      <c r="H21">
        <f t="shared" si="1"/>
        <v>9.9356306942908112</v>
      </c>
    </row>
    <row r="22" spans="1:8" x14ac:dyDescent="0.2">
      <c r="A22" s="2">
        <v>1E-8</v>
      </c>
      <c r="B22">
        <v>30.06258833030487</v>
      </c>
      <c r="C22">
        <v>15.650589111071179</v>
      </c>
      <c r="D22">
        <v>36.052083333333336</v>
      </c>
      <c r="E22">
        <v>29.979840084145739</v>
      </c>
      <c r="G22">
        <f t="shared" si="0"/>
        <v>27.936275214713781</v>
      </c>
      <c r="H22">
        <f t="shared" si="1"/>
        <v>8.6699055991900096</v>
      </c>
    </row>
    <row r="23" spans="1:8" ht="17" thickBot="1" x14ac:dyDescent="0.25">
      <c r="A23" s="1">
        <v>9.9999999999999995E-8</v>
      </c>
      <c r="B23">
        <v>15.320200359570435</v>
      </c>
      <c r="C23">
        <v>16.969992555894954</v>
      </c>
      <c r="D23">
        <v>39.035416666666663</v>
      </c>
      <c r="E23">
        <v>35.751224690540425</v>
      </c>
      <c r="G23">
        <f t="shared" si="0"/>
        <v>26.769208568168118</v>
      </c>
      <c r="H23">
        <f t="shared" si="1"/>
        <v>12.359084353273042</v>
      </c>
    </row>
    <row r="24" spans="1:8" ht="17" thickBot="1" x14ac:dyDescent="0.25">
      <c r="A24" s="1"/>
    </row>
  </sheetData>
  <mergeCells count="2">
    <mergeCell ref="B1:E1"/>
    <mergeCell ref="B13:E1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H24"/>
  <sheetViews>
    <sheetView zoomScale="75" workbookViewId="0">
      <selection activeCell="A13" sqref="A13:H13"/>
    </sheetView>
  </sheetViews>
  <sheetFormatPr baseColWidth="10" defaultRowHeight="16" x14ac:dyDescent="0.2"/>
  <sheetData>
    <row r="1" spans="1:8" ht="17" thickBot="1" x14ac:dyDescent="0.25">
      <c r="A1" t="s">
        <v>0</v>
      </c>
      <c r="B1" s="6" t="s">
        <v>3</v>
      </c>
      <c r="C1" s="6"/>
      <c r="D1" s="6"/>
      <c r="E1" s="6"/>
      <c r="G1" t="s">
        <v>1</v>
      </c>
      <c r="H1" t="s">
        <v>2</v>
      </c>
    </row>
    <row r="2" spans="1:8" ht="17" thickBot="1" x14ac:dyDescent="0.25">
      <c r="A2" s="3">
        <v>9.9999999999999998E-17</v>
      </c>
      <c r="B2">
        <v>90.960433950223347</v>
      </c>
      <c r="C2">
        <v>98.49467992325134</v>
      </c>
      <c r="D2">
        <v>96.855345911949684</v>
      </c>
      <c r="E2">
        <v>86.427810086579285</v>
      </c>
      <c r="G2">
        <f>AVERAGE(B2:E2)</f>
        <v>93.184567468000921</v>
      </c>
      <c r="H2">
        <f>STDEV(B2:E2)</f>
        <v>5.5459429281911996</v>
      </c>
    </row>
    <row r="3" spans="1:8" x14ac:dyDescent="0.2">
      <c r="A3" s="2">
        <v>1.0000000000000001E-15</v>
      </c>
      <c r="B3">
        <v>93.451393320570077</v>
      </c>
      <c r="C3">
        <v>93.659515088086522</v>
      </c>
      <c r="D3">
        <v>101.47172342229476</v>
      </c>
      <c r="E3">
        <v>85.92915334318181</v>
      </c>
      <c r="G3">
        <f t="shared" ref="G3:G23" si="0">AVERAGE(B3:E3)</f>
        <v>93.627946293533284</v>
      </c>
      <c r="H3">
        <f t="shared" ref="H3:H23" si="1">STDEV(B3:E3)</f>
        <v>6.3463485585312451</v>
      </c>
    </row>
    <row r="4" spans="1:8" x14ac:dyDescent="0.2">
      <c r="A4" s="2">
        <v>1E-14</v>
      </c>
      <c r="B4">
        <v>79.935120187194215</v>
      </c>
      <c r="C4">
        <v>89.612768184196739</v>
      </c>
      <c r="D4">
        <v>110.94618022601014</v>
      </c>
      <c r="E4">
        <v>81.064756811339464</v>
      </c>
      <c r="G4">
        <f t="shared" si="0"/>
        <v>90.389706352185144</v>
      </c>
      <c r="H4">
        <f t="shared" si="1"/>
        <v>14.369241534874186</v>
      </c>
    </row>
    <row r="5" spans="1:8" x14ac:dyDescent="0.2">
      <c r="A5" s="2">
        <v>1E-13</v>
      </c>
      <c r="B5">
        <v>81.518825781748561</v>
      </c>
      <c r="C5">
        <v>81.895168323739767</v>
      </c>
      <c r="D5">
        <v>122.92750211963605</v>
      </c>
      <c r="E5">
        <v>90.354731940834384</v>
      </c>
      <c r="G5">
        <f t="shared" si="0"/>
        <v>94.174057041489689</v>
      </c>
      <c r="H5">
        <f t="shared" si="1"/>
        <v>19.598246813315473</v>
      </c>
    </row>
    <row r="6" spans="1:8" x14ac:dyDescent="0.2">
      <c r="A6" s="2">
        <v>9.9999999999999998E-13</v>
      </c>
      <c r="B6">
        <v>92.539885130823222</v>
      </c>
      <c r="C6">
        <v>90.537240537240535</v>
      </c>
      <c r="D6">
        <v>102.75236323601989</v>
      </c>
      <c r="E6">
        <v>78.544046973465228</v>
      </c>
      <c r="G6">
        <f t="shared" si="0"/>
        <v>91.093383969387219</v>
      </c>
      <c r="H6">
        <f t="shared" si="1"/>
        <v>9.9300775039631066</v>
      </c>
    </row>
    <row r="7" spans="1:8" x14ac:dyDescent="0.2">
      <c r="A7" s="2">
        <v>9.9999999999999994E-12</v>
      </c>
      <c r="B7">
        <v>66.952776005105292</v>
      </c>
      <c r="C7">
        <v>84.025815454386873</v>
      </c>
      <c r="D7">
        <v>98.166356630348133</v>
      </c>
      <c r="E7">
        <v>70.74380886487026</v>
      </c>
      <c r="G7">
        <f t="shared" si="0"/>
        <v>79.972189238677643</v>
      </c>
      <c r="H7">
        <f t="shared" si="1"/>
        <v>14.167189063031037</v>
      </c>
    </row>
    <row r="8" spans="1:8" x14ac:dyDescent="0.2">
      <c r="A8" s="2">
        <v>1E-10</v>
      </c>
      <c r="B8">
        <v>41.585832801531595</v>
      </c>
      <c r="C8">
        <v>51.516657945229369</v>
      </c>
      <c r="D8">
        <v>50.222087240423676</v>
      </c>
      <c r="E8">
        <v>45.864577294911825</v>
      </c>
      <c r="G8">
        <f t="shared" si="0"/>
        <v>47.297288820524116</v>
      </c>
      <c r="H8">
        <f t="shared" si="1"/>
        <v>4.5103922142858464</v>
      </c>
    </row>
    <row r="9" spans="1:8" x14ac:dyDescent="0.2">
      <c r="A9" s="2">
        <v>1.0000000000000001E-9</v>
      </c>
      <c r="B9">
        <v>28.463092958944909</v>
      </c>
      <c r="C9">
        <v>33.723181580324436</v>
      </c>
      <c r="D9">
        <v>28.377814054136135</v>
      </c>
      <c r="E9">
        <v>32.607787771690013</v>
      </c>
      <c r="G9">
        <f t="shared" si="0"/>
        <v>30.792969091273875</v>
      </c>
      <c r="H9">
        <f t="shared" si="1"/>
        <v>2.7773493790052917</v>
      </c>
    </row>
    <row r="10" spans="1:8" x14ac:dyDescent="0.2">
      <c r="A10" s="2">
        <v>1E-8</v>
      </c>
      <c r="B10">
        <v>15.453095086151883</v>
      </c>
      <c r="C10">
        <v>27.326007326007321</v>
      </c>
      <c r="D10">
        <v>22.495982182402589</v>
      </c>
      <c r="E10">
        <v>39.830830699802412</v>
      </c>
      <c r="G10">
        <f t="shared" si="0"/>
        <v>26.276478823591049</v>
      </c>
      <c r="H10">
        <f t="shared" si="1"/>
        <v>10.2674202414472</v>
      </c>
    </row>
    <row r="11" spans="1:8" ht="17" thickBot="1" x14ac:dyDescent="0.25">
      <c r="A11" s="1">
        <v>9.9999999999999995E-8</v>
      </c>
      <c r="B11">
        <v>21.420974260795578</v>
      </c>
      <c r="C11">
        <v>23.876678876678874</v>
      </c>
      <c r="D11">
        <v>28.853624894018196</v>
      </c>
      <c r="E11">
        <v>36.93363502066309</v>
      </c>
      <c r="G11">
        <f t="shared" si="0"/>
        <v>27.771228263038935</v>
      </c>
      <c r="H11">
        <f t="shared" si="1"/>
        <v>6.8462768683598405</v>
      </c>
    </row>
    <row r="13" spans="1:8" ht="17" thickBot="1" x14ac:dyDescent="0.25">
      <c r="A13" t="s">
        <v>0</v>
      </c>
      <c r="B13" s="6" t="s">
        <v>4</v>
      </c>
      <c r="C13" s="6"/>
      <c r="D13" s="6"/>
      <c r="E13" s="6"/>
      <c r="G13" t="s">
        <v>1</v>
      </c>
      <c r="H13" t="s">
        <v>2</v>
      </c>
    </row>
    <row r="14" spans="1:8" ht="17" thickBot="1" x14ac:dyDescent="0.25">
      <c r="A14" s="3">
        <v>9.9999999999999998E-17</v>
      </c>
      <c r="B14">
        <v>87.013272433661712</v>
      </c>
      <c r="C14">
        <v>118.14390994932241</v>
      </c>
      <c r="D14">
        <v>50.043658175467897</v>
      </c>
      <c r="E14">
        <v>85.152205033770798</v>
      </c>
      <c r="G14">
        <f t="shared" si="0"/>
        <v>85.088261398055693</v>
      </c>
      <c r="H14">
        <f t="shared" si="1"/>
        <v>27.835887342596894</v>
      </c>
    </row>
    <row r="15" spans="1:8" x14ac:dyDescent="0.2">
      <c r="A15" s="2">
        <v>1.0000000000000001E-15</v>
      </c>
      <c r="B15">
        <v>80.619762453059153</v>
      </c>
      <c r="C15">
        <v>126.81152870425609</v>
      </c>
      <c r="D15">
        <v>54.201941206990377</v>
      </c>
      <c r="E15">
        <v>74.856371674160783</v>
      </c>
      <c r="G15">
        <f t="shared" si="0"/>
        <v>84.122401009616596</v>
      </c>
      <c r="H15">
        <f t="shared" si="1"/>
        <v>30.63616226310133</v>
      </c>
    </row>
    <row r="16" spans="1:8" x14ac:dyDescent="0.2">
      <c r="A16" s="2">
        <v>1E-14</v>
      </c>
      <c r="B16">
        <v>79.463560528604049</v>
      </c>
      <c r="C16">
        <v>114.64408168676299</v>
      </c>
      <c r="D16">
        <v>72.437138554598022</v>
      </c>
      <c r="E16">
        <v>78.077682270809561</v>
      </c>
      <c r="G16">
        <f t="shared" si="0"/>
        <v>86.155615760193655</v>
      </c>
      <c r="H16">
        <f t="shared" si="1"/>
        <v>19.233875674369479</v>
      </c>
    </row>
    <row r="17" spans="1:8" x14ac:dyDescent="0.2">
      <c r="A17" s="2">
        <v>1E-13</v>
      </c>
      <c r="B17">
        <v>56.350032966087923</v>
      </c>
      <c r="C17">
        <v>98.792414628414406</v>
      </c>
      <c r="D17">
        <v>69.017880870126419</v>
      </c>
      <c r="E17">
        <v>60.289842276863709</v>
      </c>
      <c r="G17">
        <f t="shared" si="0"/>
        <v>71.112542685373114</v>
      </c>
      <c r="H17">
        <f t="shared" si="1"/>
        <v>19.197443026331701</v>
      </c>
    </row>
    <row r="18" spans="1:8" x14ac:dyDescent="0.2">
      <c r="A18" s="2">
        <v>9.9999999999999998E-13</v>
      </c>
      <c r="B18">
        <v>23.799604406944852</v>
      </c>
      <c r="C18">
        <v>33.188712330748231</v>
      </c>
      <c r="D18">
        <v>20.795211520696505</v>
      </c>
      <c r="E18">
        <v>18.971551816559355</v>
      </c>
      <c r="G18">
        <f t="shared" si="0"/>
        <v>24.188770018737237</v>
      </c>
      <c r="H18">
        <f t="shared" si="1"/>
        <v>6.321550878850541</v>
      </c>
    </row>
    <row r="19" spans="1:8" x14ac:dyDescent="0.2">
      <c r="A19" s="2">
        <v>9.9999999999999994E-12</v>
      </c>
      <c r="B19">
        <v>3.2784535560375736</v>
      </c>
      <c r="C19">
        <v>6.5368693168465413</v>
      </c>
      <c r="D19">
        <v>8.17230426584665</v>
      </c>
      <c r="E19">
        <v>6.9137094892444306</v>
      </c>
      <c r="G19">
        <f t="shared" si="0"/>
        <v>6.2253341569937994</v>
      </c>
      <c r="H19">
        <f t="shared" si="1"/>
        <v>2.0853227276158983</v>
      </c>
    </row>
    <row r="20" spans="1:8" x14ac:dyDescent="0.2">
      <c r="A20" s="2">
        <v>1E-10</v>
      </c>
      <c r="B20">
        <v>2.607665332097505</v>
      </c>
      <c r="C20">
        <v>3.2883200462787228</v>
      </c>
      <c r="D20">
        <v>2.1082469660731675</v>
      </c>
      <c r="E20">
        <v>3.6268123025307588</v>
      </c>
      <c r="G20">
        <f t="shared" si="0"/>
        <v>2.9077611617450385</v>
      </c>
      <c r="H20">
        <f t="shared" si="1"/>
        <v>0.68096501714244895</v>
      </c>
    </row>
    <row r="21" spans="1:8" x14ac:dyDescent="0.2">
      <c r="A21" s="2">
        <v>1.0000000000000001E-9</v>
      </c>
      <c r="B21">
        <v>1.5164400447192166</v>
      </c>
      <c r="C21">
        <v>2.3952853553157287</v>
      </c>
      <c r="D21">
        <v>1.226225276185414</v>
      </c>
      <c r="E21">
        <v>1.4586709886547791</v>
      </c>
      <c r="G21">
        <f t="shared" si="0"/>
        <v>1.6491554162187847</v>
      </c>
      <c r="H21">
        <f t="shared" si="1"/>
        <v>0.51299040807865348</v>
      </c>
    </row>
    <row r="22" spans="1:8" x14ac:dyDescent="0.2">
      <c r="A22" s="2">
        <v>1E-8</v>
      </c>
      <c r="B22">
        <v>-1.6119939227733535</v>
      </c>
      <c r="C22">
        <v>1.9379214346403457</v>
      </c>
      <c r="D22">
        <v>0.78331624969945302</v>
      </c>
      <c r="E22">
        <v>2.332738429327295</v>
      </c>
      <c r="G22">
        <f t="shared" si="0"/>
        <v>0.86049554772343506</v>
      </c>
      <c r="H22">
        <f t="shared" si="1"/>
        <v>1.7745897619818967</v>
      </c>
    </row>
    <row r="23" spans="1:8" ht="17" thickBot="1" x14ac:dyDescent="0.25">
      <c r="A23" s="1">
        <v>9.9999999999999995E-8</v>
      </c>
      <c r="B23">
        <v>1.2192674839708388</v>
      </c>
      <c r="C23">
        <v>-0.38686118191514313</v>
      </c>
      <c r="D23">
        <v>0.49732356402566125</v>
      </c>
      <c r="E23">
        <v>1.2669563407727851</v>
      </c>
      <c r="G23">
        <f t="shared" si="0"/>
        <v>0.64917155171353547</v>
      </c>
      <c r="H23">
        <f t="shared" si="1"/>
        <v>0.77526104293635079</v>
      </c>
    </row>
    <row r="24" spans="1:8" ht="17" thickBot="1" x14ac:dyDescent="0.25">
      <c r="A24" s="1"/>
    </row>
  </sheetData>
  <mergeCells count="2">
    <mergeCell ref="B1:E1"/>
    <mergeCell ref="B13:E1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24"/>
  <sheetViews>
    <sheetView zoomScale="75" workbookViewId="0">
      <selection activeCell="A13" sqref="A13:H13"/>
    </sheetView>
  </sheetViews>
  <sheetFormatPr baseColWidth="10" defaultRowHeight="16" x14ac:dyDescent="0.2"/>
  <sheetData>
    <row r="1" spans="1:8" ht="17" thickBot="1" x14ac:dyDescent="0.25">
      <c r="A1" t="s">
        <v>0</v>
      </c>
      <c r="B1" s="6" t="s">
        <v>3</v>
      </c>
      <c r="C1" s="6"/>
      <c r="D1" s="6"/>
      <c r="E1" s="6"/>
      <c r="G1" t="s">
        <v>1</v>
      </c>
      <c r="H1" t="s">
        <v>2</v>
      </c>
    </row>
    <row r="2" spans="1:8" ht="17" thickBot="1" x14ac:dyDescent="0.25">
      <c r="A2" s="3">
        <v>9.9999999999999998E-17</v>
      </c>
      <c r="B2">
        <v>108.6641424092381</v>
      </c>
      <c r="C2">
        <v>85.302851652910604</v>
      </c>
      <c r="D2">
        <v>109.59627760050373</v>
      </c>
      <c r="E2">
        <v>102.07644119096221</v>
      </c>
      <c r="G2">
        <f>AVERAGE(B2:E2)</f>
        <v>101.40992821340366</v>
      </c>
      <c r="H2">
        <f>STDEV(B2:E2)</f>
        <v>11.247549285089592</v>
      </c>
    </row>
    <row r="3" spans="1:8" x14ac:dyDescent="0.2">
      <c r="A3" s="2">
        <v>1.0000000000000001E-15</v>
      </c>
      <c r="B3">
        <v>91.870406222694328</v>
      </c>
      <c r="C3">
        <v>88.12175204157387</v>
      </c>
      <c r="D3">
        <v>87.635401214475536</v>
      </c>
      <c r="E3">
        <v>120.22594495671146</v>
      </c>
      <c r="G3">
        <f t="shared" ref="G3:G23" si="0">AVERAGE(B3:E3)</f>
        <v>96.963376108863798</v>
      </c>
      <c r="H3">
        <f t="shared" ref="H3:H23" si="1">STDEV(B3:E3)</f>
        <v>15.623389340343767</v>
      </c>
    </row>
    <row r="4" spans="1:8" x14ac:dyDescent="0.2">
      <c r="A4" s="2">
        <v>1E-14</v>
      </c>
      <c r="B4">
        <v>92.411808042215625</v>
      </c>
      <c r="C4">
        <v>79.826629983842096</v>
      </c>
      <c r="D4">
        <v>79.093518884133914</v>
      </c>
      <c r="E4">
        <v>102.60434996832547</v>
      </c>
      <c r="G4">
        <f t="shared" si="0"/>
        <v>88.484076719629286</v>
      </c>
      <c r="H4">
        <f t="shared" si="1"/>
        <v>11.224128034507395</v>
      </c>
    </row>
    <row r="5" spans="1:8" x14ac:dyDescent="0.2">
      <c r="A5" s="2">
        <v>1E-13</v>
      </c>
      <c r="B5">
        <v>91.529460140147677</v>
      </c>
      <c r="C5">
        <v>109.49386436088912</v>
      </c>
      <c r="D5">
        <v>96.094041812962246</v>
      </c>
      <c r="E5">
        <v>107.2956993031604</v>
      </c>
      <c r="G5">
        <f t="shared" si="0"/>
        <v>101.10326640428985</v>
      </c>
      <c r="H5">
        <f t="shared" si="1"/>
        <v>8.6698415338457657</v>
      </c>
    </row>
    <row r="6" spans="1:8" x14ac:dyDescent="0.2">
      <c r="A6" s="2">
        <v>9.9999999999999998E-13</v>
      </c>
      <c r="B6">
        <v>80.929292237051754</v>
      </c>
      <c r="C6">
        <v>83.546588642881048</v>
      </c>
      <c r="D6">
        <v>94.138928316062461</v>
      </c>
      <c r="E6">
        <v>98.050256915604976</v>
      </c>
      <c r="G6">
        <f t="shared" si="0"/>
        <v>89.166266527900049</v>
      </c>
      <c r="H6">
        <f t="shared" si="1"/>
        <v>8.2276196530902652</v>
      </c>
    </row>
    <row r="7" spans="1:8" x14ac:dyDescent="0.2">
      <c r="A7" s="2">
        <v>9.9999999999999994E-12</v>
      </c>
      <c r="B7">
        <v>74.298833244812997</v>
      </c>
      <c r="C7">
        <v>69.830560286475389</v>
      </c>
      <c r="D7">
        <v>73.855692987417697</v>
      </c>
      <c r="E7">
        <v>92.074329555852742</v>
      </c>
      <c r="G7">
        <f t="shared" si="0"/>
        <v>77.514854018639696</v>
      </c>
      <c r="H7">
        <f t="shared" si="1"/>
        <v>9.9122642410128989</v>
      </c>
    </row>
    <row r="8" spans="1:8" x14ac:dyDescent="0.2">
      <c r="A8" s="2">
        <v>1E-10</v>
      </c>
      <c r="B8">
        <v>36.786197680196004</v>
      </c>
      <c r="C8">
        <v>48.748853661731957</v>
      </c>
      <c r="D8">
        <v>38.680725270268823</v>
      </c>
      <c r="E8">
        <v>48.704863799535438</v>
      </c>
      <c r="G8">
        <f t="shared" si="0"/>
        <v>43.230160102933056</v>
      </c>
      <c r="H8">
        <f t="shared" si="1"/>
        <v>6.3940172078755513</v>
      </c>
    </row>
    <row r="9" spans="1:8" x14ac:dyDescent="0.2">
      <c r="A9" s="2">
        <v>1.0000000000000001E-9</v>
      </c>
      <c r="B9">
        <v>24.003289530042661</v>
      </c>
      <c r="C9">
        <v>34.481855102842914</v>
      </c>
      <c r="D9">
        <v>19.808330576395637</v>
      </c>
      <c r="E9">
        <v>26.581966636165276</v>
      </c>
      <c r="G9">
        <f t="shared" si="0"/>
        <v>26.218860461361622</v>
      </c>
      <c r="H9">
        <f t="shared" si="1"/>
        <v>6.1755586656074284</v>
      </c>
    </row>
    <row r="10" spans="1:8" x14ac:dyDescent="0.2">
      <c r="A10" s="2">
        <v>1E-8</v>
      </c>
      <c r="B10">
        <v>22.982164579299948</v>
      </c>
      <c r="C10">
        <v>32.088737499454126</v>
      </c>
      <c r="D10">
        <v>19.727223247921629</v>
      </c>
      <c r="E10">
        <v>24.428098824523126</v>
      </c>
      <c r="G10">
        <f t="shared" si="0"/>
        <v>24.806556037799709</v>
      </c>
      <c r="H10">
        <f t="shared" si="1"/>
        <v>5.2377292308442591</v>
      </c>
    </row>
    <row r="11" spans="1:8" ht="17" thickBot="1" x14ac:dyDescent="0.25">
      <c r="A11" s="1">
        <v>9.9999999999999995E-8</v>
      </c>
      <c r="B11">
        <v>20.167217777168606</v>
      </c>
      <c r="C11">
        <v>31.058124808943621</v>
      </c>
      <c r="D11">
        <v>24.452792333223059</v>
      </c>
      <c r="E11">
        <v>45.030618709087065</v>
      </c>
      <c r="G11">
        <f t="shared" si="0"/>
        <v>30.177188407105589</v>
      </c>
      <c r="H11">
        <f t="shared" si="1"/>
        <v>10.868435384218339</v>
      </c>
    </row>
    <row r="13" spans="1:8" ht="17" thickBot="1" x14ac:dyDescent="0.25">
      <c r="A13" t="s">
        <v>0</v>
      </c>
      <c r="B13" s="6" t="s">
        <v>4</v>
      </c>
      <c r="C13" s="6"/>
      <c r="D13" s="6"/>
      <c r="E13" s="6"/>
      <c r="G13" t="s">
        <v>1</v>
      </c>
      <c r="H13" t="s">
        <v>2</v>
      </c>
    </row>
    <row r="14" spans="1:8" ht="17" thickBot="1" x14ac:dyDescent="0.25">
      <c r="A14" s="3">
        <v>9.9999999999999998E-17</v>
      </c>
      <c r="B14">
        <v>99.484571507112918</v>
      </c>
      <c r="C14">
        <v>104.82950387823797</v>
      </c>
      <c r="D14">
        <v>138.28271609666425</v>
      </c>
      <c r="E14">
        <v>110.13145471711817</v>
      </c>
      <c r="G14">
        <f t="shared" si="0"/>
        <v>113.18206154978333</v>
      </c>
      <c r="H14">
        <f t="shared" si="1"/>
        <v>17.289067006395523</v>
      </c>
    </row>
    <row r="15" spans="1:8" x14ac:dyDescent="0.2">
      <c r="A15" s="2">
        <v>1.0000000000000001E-15</v>
      </c>
      <c r="B15">
        <v>110.54738505944609</v>
      </c>
      <c r="C15">
        <v>100.72361253394475</v>
      </c>
      <c r="D15">
        <v>117.59411742177623</v>
      </c>
      <c r="E15">
        <v>121.75902389425521</v>
      </c>
      <c r="G15">
        <f t="shared" si="0"/>
        <v>112.65603472735557</v>
      </c>
      <c r="H15">
        <f t="shared" si="1"/>
        <v>9.2028650483315424</v>
      </c>
    </row>
    <row r="16" spans="1:8" x14ac:dyDescent="0.2">
      <c r="A16" s="2">
        <v>1E-14</v>
      </c>
      <c r="B16">
        <v>117.08130025427805</v>
      </c>
      <c r="C16">
        <v>105.71572597037255</v>
      </c>
      <c r="D16">
        <v>128.4069293911889</v>
      </c>
      <c r="E16">
        <v>113.07284479628149</v>
      </c>
      <c r="G16">
        <f t="shared" si="0"/>
        <v>116.06920010303025</v>
      </c>
      <c r="H16">
        <f t="shared" si="1"/>
        <v>9.476576077253803</v>
      </c>
    </row>
    <row r="17" spans="1:8" x14ac:dyDescent="0.2">
      <c r="A17" s="2">
        <v>1E-13</v>
      </c>
      <c r="B17">
        <v>105.3432753762628</v>
      </c>
      <c r="C17">
        <v>114.2982584516318</v>
      </c>
      <c r="D17">
        <v>120.69115187724202</v>
      </c>
      <c r="E17">
        <v>105.38528578691262</v>
      </c>
      <c r="G17">
        <f t="shared" si="0"/>
        <v>111.42949287301231</v>
      </c>
      <c r="H17">
        <f t="shared" si="1"/>
        <v>7.474013338965416</v>
      </c>
    </row>
    <row r="18" spans="1:8" x14ac:dyDescent="0.2">
      <c r="A18" s="2">
        <v>9.9999999999999998E-13</v>
      </c>
      <c r="B18">
        <v>96.118823448560249</v>
      </c>
      <c r="C18">
        <v>99.963412849407291</v>
      </c>
      <c r="D18">
        <v>114.38729526508624</v>
      </c>
      <c r="E18">
        <v>106.78335391095939</v>
      </c>
      <c r="G18">
        <f t="shared" si="0"/>
        <v>104.31322136850329</v>
      </c>
      <c r="H18">
        <f t="shared" si="1"/>
        <v>8.0344572742299878</v>
      </c>
    </row>
    <row r="19" spans="1:8" x14ac:dyDescent="0.2">
      <c r="A19" s="2">
        <v>9.9999999999999994E-12</v>
      </c>
      <c r="B19">
        <v>92.514260188303211</v>
      </c>
      <c r="C19">
        <v>82.145470510756624</v>
      </c>
      <c r="D19">
        <v>96.859561104515336</v>
      </c>
      <c r="E19">
        <v>91.15041034207276</v>
      </c>
      <c r="G19">
        <f t="shared" si="0"/>
        <v>90.667425536411969</v>
      </c>
      <c r="H19">
        <f t="shared" si="1"/>
        <v>6.1808934873794383</v>
      </c>
    </row>
    <row r="20" spans="1:8" x14ac:dyDescent="0.2">
      <c r="A20" s="2">
        <v>1E-10</v>
      </c>
      <c r="B20">
        <v>48.907291595079379</v>
      </c>
      <c r="C20">
        <v>43.215116184529329</v>
      </c>
      <c r="D20">
        <v>41.603155758109601</v>
      </c>
      <c r="E20">
        <v>49.753068487181352</v>
      </c>
      <c r="G20">
        <f t="shared" si="0"/>
        <v>45.86965800622491</v>
      </c>
      <c r="H20">
        <f t="shared" si="1"/>
        <v>4.0643871411748789</v>
      </c>
    </row>
    <row r="21" spans="1:8" x14ac:dyDescent="0.2">
      <c r="A21" s="2">
        <v>1.0000000000000001E-9</v>
      </c>
      <c r="B21">
        <v>27.850319565665593</v>
      </c>
      <c r="C21">
        <v>31.097451908223164</v>
      </c>
      <c r="D21">
        <v>22.232009497912756</v>
      </c>
      <c r="E21">
        <v>30.572300094414992</v>
      </c>
      <c r="G21">
        <f t="shared" si="0"/>
        <v>27.938020266554126</v>
      </c>
      <c r="H21">
        <f t="shared" si="1"/>
        <v>4.0615140368521789</v>
      </c>
    </row>
    <row r="22" spans="1:8" x14ac:dyDescent="0.2">
      <c r="A22" s="2">
        <v>1E-8</v>
      </c>
      <c r="B22">
        <v>33.504570132636935</v>
      </c>
      <c r="C22">
        <v>26.025659788282358</v>
      </c>
      <c r="D22">
        <v>21.534985255256409</v>
      </c>
      <c r="E22">
        <v>28.012201321809876</v>
      </c>
      <c r="G22">
        <f t="shared" si="0"/>
        <v>27.269354124496395</v>
      </c>
      <c r="H22">
        <f t="shared" si="1"/>
        <v>4.9618377830923226</v>
      </c>
    </row>
    <row r="23" spans="1:8" ht="17" thickBot="1" x14ac:dyDescent="0.25">
      <c r="A23" s="1">
        <v>9.9999999999999995E-8</v>
      </c>
      <c r="B23">
        <v>17.519414473232082</v>
      </c>
      <c r="C23">
        <v>22.31328357480853</v>
      </c>
      <c r="D23">
        <v>26.564793892739967</v>
      </c>
      <c r="E23">
        <v>50.79889607088387</v>
      </c>
      <c r="G23">
        <f t="shared" si="0"/>
        <v>29.299097002916113</v>
      </c>
      <c r="H23">
        <f t="shared" si="1"/>
        <v>14.801804881092234</v>
      </c>
    </row>
    <row r="24" spans="1:8" ht="17" thickBot="1" x14ac:dyDescent="0.25">
      <c r="A24" s="1"/>
    </row>
  </sheetData>
  <mergeCells count="2">
    <mergeCell ref="B1:E1"/>
    <mergeCell ref="B13:E13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H24"/>
  <sheetViews>
    <sheetView tabSelected="1" zoomScale="75" workbookViewId="0">
      <selection activeCell="A13" sqref="A13:H13"/>
    </sheetView>
  </sheetViews>
  <sheetFormatPr baseColWidth="10" defaultRowHeight="16" x14ac:dyDescent="0.2"/>
  <sheetData>
    <row r="1" spans="1:8" ht="17" thickBot="1" x14ac:dyDescent="0.25">
      <c r="A1" t="s">
        <v>0</v>
      </c>
      <c r="B1" s="6" t="s">
        <v>3</v>
      </c>
      <c r="C1" s="6"/>
      <c r="D1" s="6"/>
      <c r="E1" s="6"/>
      <c r="G1" t="s">
        <v>1</v>
      </c>
      <c r="H1" t="s">
        <v>2</v>
      </c>
    </row>
    <row r="2" spans="1:8" ht="17" thickBot="1" x14ac:dyDescent="0.25">
      <c r="A2" s="3">
        <v>9.9999999999999998E-17</v>
      </c>
      <c r="B2">
        <v>88.953697210201341</v>
      </c>
      <c r="C2">
        <v>123.39209907542374</v>
      </c>
      <c r="D2">
        <v>93.43369907289275</v>
      </c>
      <c r="E2">
        <v>109.82886216466234</v>
      </c>
      <c r="G2">
        <f>AVERAGE(B2:E2)</f>
        <v>103.90208938079503</v>
      </c>
      <c r="H2">
        <f>STDEV(B2:E2)</f>
        <v>15.790595699685413</v>
      </c>
    </row>
    <row r="3" spans="1:8" x14ac:dyDescent="0.2">
      <c r="A3" s="2">
        <v>1.0000000000000001E-15</v>
      </c>
      <c r="B3">
        <v>92.143749037853013</v>
      </c>
      <c r="C3">
        <v>120.35770143314643</v>
      </c>
      <c r="D3">
        <v>88.983867766720536</v>
      </c>
      <c r="E3">
        <v>101.15325316065372</v>
      </c>
      <c r="G3">
        <f t="shared" ref="G3:G23" si="0">AVERAGE(B3:E3)</f>
        <v>100.65964284959342</v>
      </c>
      <c r="H3">
        <f t="shared" ref="H3:H23" si="1">STDEV(B3:E3)</f>
        <v>14.107933161864864</v>
      </c>
    </row>
    <row r="4" spans="1:8" x14ac:dyDescent="0.2">
      <c r="A4" s="2">
        <v>1E-14</v>
      </c>
      <c r="B4">
        <v>78.877238595350917</v>
      </c>
      <c r="C4">
        <v>128.29267254678737</v>
      </c>
      <c r="D4">
        <v>77.338323268407478</v>
      </c>
      <c r="E4">
        <v>101.10854147394389</v>
      </c>
      <c r="G4">
        <f t="shared" si="0"/>
        <v>96.40419397112241</v>
      </c>
      <c r="H4">
        <f t="shared" si="1"/>
        <v>23.872631063590227</v>
      </c>
    </row>
    <row r="5" spans="1:8" x14ac:dyDescent="0.2">
      <c r="A5" s="2">
        <v>1E-13</v>
      </c>
      <c r="B5">
        <v>84.167764226946971</v>
      </c>
      <c r="C5">
        <v>113.21856813031313</v>
      </c>
      <c r="D5">
        <v>86.512999347906216</v>
      </c>
      <c r="E5">
        <v>97.483811285846443</v>
      </c>
      <c r="G5">
        <f t="shared" si="0"/>
        <v>95.345785747753197</v>
      </c>
      <c r="H5">
        <f t="shared" si="1"/>
        <v>13.253600567403174</v>
      </c>
    </row>
    <row r="6" spans="1:8" x14ac:dyDescent="0.2">
      <c r="A6" s="2">
        <v>9.9999999999999998E-13</v>
      </c>
      <c r="B6">
        <v>85.622815569961631</v>
      </c>
      <c r="C6">
        <v>102.23288540857619</v>
      </c>
      <c r="D6">
        <v>78.77670985606683</v>
      </c>
      <c r="E6">
        <v>104.36786925686094</v>
      </c>
      <c r="G6">
        <f t="shared" si="0"/>
        <v>92.750070022866396</v>
      </c>
      <c r="H6">
        <f t="shared" si="1"/>
        <v>12.52929363622726</v>
      </c>
    </row>
    <row r="7" spans="1:8" x14ac:dyDescent="0.2">
      <c r="A7" s="2">
        <v>9.9999999999999994E-12</v>
      </c>
      <c r="B7">
        <v>80.445752014094396</v>
      </c>
      <c r="C7">
        <v>110.92468267563227</v>
      </c>
      <c r="D7">
        <v>67.800742819880355</v>
      </c>
      <c r="E7">
        <v>101.67591736046873</v>
      </c>
      <c r="G7">
        <f t="shared" si="0"/>
        <v>90.211773717518923</v>
      </c>
      <c r="H7">
        <f t="shared" si="1"/>
        <v>19.647567048534341</v>
      </c>
    </row>
    <row r="8" spans="1:8" x14ac:dyDescent="0.2">
      <c r="A8" s="2">
        <v>1E-10</v>
      </c>
      <c r="B8">
        <v>67.463181841506611</v>
      </c>
      <c r="C8">
        <v>106.38159784655653</v>
      </c>
      <c r="D8">
        <v>60.517138725865443</v>
      </c>
      <c r="E8">
        <v>85.188097440641386</v>
      </c>
      <c r="G8">
        <f t="shared" si="0"/>
        <v>79.887503963642487</v>
      </c>
      <c r="H8">
        <f t="shared" si="1"/>
        <v>20.490714413481264</v>
      </c>
    </row>
    <row r="9" spans="1:8" x14ac:dyDescent="0.2">
      <c r="A9" s="2">
        <v>1.0000000000000001E-9</v>
      </c>
      <c r="B9">
        <v>59.39996236936183</v>
      </c>
      <c r="C9">
        <v>87.049548351402834</v>
      </c>
      <c r="D9">
        <v>49.79870148280456</v>
      </c>
      <c r="E9">
        <v>69.784150477952522</v>
      </c>
      <c r="G9">
        <f t="shared" si="0"/>
        <v>66.508090670380426</v>
      </c>
      <c r="H9">
        <f t="shared" si="1"/>
        <v>15.941698220804987</v>
      </c>
    </row>
    <row r="10" spans="1:8" x14ac:dyDescent="0.2">
      <c r="A10" s="2">
        <v>1E-8</v>
      </c>
      <c r="B10">
        <v>59.264834168619473</v>
      </c>
      <c r="C10">
        <v>73.650107991360699</v>
      </c>
      <c r="D10">
        <v>53.98060729778004</v>
      </c>
      <c r="E10">
        <v>58.253160653715696</v>
      </c>
      <c r="G10">
        <f t="shared" si="0"/>
        <v>61.287177527868977</v>
      </c>
      <c r="H10">
        <f t="shared" si="1"/>
        <v>8.5542026557652093</v>
      </c>
    </row>
    <row r="11" spans="1:8" ht="17" thickBot="1" x14ac:dyDescent="0.25">
      <c r="A11" s="1">
        <v>9.9999999999999995E-8</v>
      </c>
      <c r="B11">
        <v>44.151001488120691</v>
      </c>
      <c r="C11">
        <v>72.054176552575314</v>
      </c>
      <c r="D11">
        <v>39.219188568512372</v>
      </c>
      <c r="E11">
        <v>58.316373728029603</v>
      </c>
      <c r="G11">
        <f t="shared" si="0"/>
        <v>53.435185084309495</v>
      </c>
      <c r="H11">
        <f t="shared" si="1"/>
        <v>14.818720905843323</v>
      </c>
    </row>
    <row r="13" spans="1:8" ht="17" thickBot="1" x14ac:dyDescent="0.25">
      <c r="A13" t="s">
        <v>0</v>
      </c>
      <c r="B13" s="6" t="s">
        <v>4</v>
      </c>
      <c r="C13" s="6"/>
      <c r="D13" s="6"/>
      <c r="E13" s="6"/>
      <c r="G13" t="s">
        <v>1</v>
      </c>
      <c r="H13" t="s">
        <v>2</v>
      </c>
    </row>
    <row r="14" spans="1:8" ht="17" thickBot="1" x14ac:dyDescent="0.25">
      <c r="A14" s="3">
        <v>9.9999999999999998E-17</v>
      </c>
      <c r="B14">
        <v>97.126285000769698</v>
      </c>
      <c r="C14">
        <v>99.999999999999986</v>
      </c>
      <c r="D14">
        <v>98.895364008002076</v>
      </c>
      <c r="E14">
        <v>91.202103459481819</v>
      </c>
      <c r="G14">
        <f t="shared" si="0"/>
        <v>96.805938117063391</v>
      </c>
      <c r="H14">
        <f t="shared" si="1"/>
        <v>3.9188993718970853</v>
      </c>
    </row>
    <row r="15" spans="1:8" x14ac:dyDescent="0.2">
      <c r="A15" s="2">
        <v>1.0000000000000001E-15</v>
      </c>
      <c r="B15">
        <v>84.573148829174016</v>
      </c>
      <c r="C15">
        <v>106.73132983516192</v>
      </c>
      <c r="D15">
        <v>97.362790293119943</v>
      </c>
      <c r="E15">
        <v>83.46036810540933</v>
      </c>
      <c r="G15">
        <f t="shared" si="0"/>
        <v>93.031909265716294</v>
      </c>
      <c r="H15">
        <f t="shared" si="1"/>
        <v>11.099484713540233</v>
      </c>
    </row>
    <row r="16" spans="1:8" x14ac:dyDescent="0.2">
      <c r="A16" s="2">
        <v>1E-14</v>
      </c>
      <c r="B16">
        <v>80.485093135829501</v>
      </c>
      <c r="C16">
        <v>115.01245561032491</v>
      </c>
      <c r="D16">
        <v>95.428952480357182</v>
      </c>
      <c r="E16">
        <v>82.192974681674485</v>
      </c>
      <c r="G16">
        <f t="shared" si="0"/>
        <v>93.279868977046505</v>
      </c>
      <c r="H16">
        <f t="shared" si="1"/>
        <v>15.953572177006867</v>
      </c>
    </row>
    <row r="17" spans="1:8" x14ac:dyDescent="0.2">
      <c r="A17" s="2">
        <v>1E-13</v>
      </c>
      <c r="B17">
        <v>76.787597853913311</v>
      </c>
      <c r="C17">
        <v>109.65495309270152</v>
      </c>
      <c r="D17">
        <v>91.799599895624937</v>
      </c>
      <c r="E17">
        <v>87.079381961062367</v>
      </c>
      <c r="G17">
        <f t="shared" si="0"/>
        <v>91.330383200825537</v>
      </c>
      <c r="H17">
        <f t="shared" si="1"/>
        <v>13.730424164554632</v>
      </c>
    </row>
    <row r="18" spans="1:8" x14ac:dyDescent="0.2">
      <c r="A18" s="2">
        <v>9.9999999999999998E-13</v>
      </c>
      <c r="B18">
        <v>72.204642252364749</v>
      </c>
      <c r="C18">
        <v>113.42520450168723</v>
      </c>
      <c r="D18">
        <v>90.861963990606242</v>
      </c>
      <c r="E18">
        <v>87.224142515288491</v>
      </c>
      <c r="G18">
        <f t="shared" si="0"/>
        <v>90.928988314986668</v>
      </c>
      <c r="H18">
        <f t="shared" si="1"/>
        <v>17.033410823547133</v>
      </c>
    </row>
    <row r="19" spans="1:8" x14ac:dyDescent="0.2">
      <c r="A19" s="2">
        <v>9.9999999999999994E-12</v>
      </c>
      <c r="B19">
        <v>19.892923729538342</v>
      </c>
      <c r="C19">
        <v>75.252027349340096</v>
      </c>
      <c r="D19">
        <v>67.814212403235615</v>
      </c>
      <c r="E19">
        <v>59.381370202960198</v>
      </c>
      <c r="G19">
        <f t="shared" si="0"/>
        <v>55.585133421268559</v>
      </c>
      <c r="H19">
        <f t="shared" si="1"/>
        <v>24.66226764314478</v>
      </c>
    </row>
    <row r="20" spans="1:8" x14ac:dyDescent="0.2">
      <c r="A20" s="2">
        <v>1E-10</v>
      </c>
      <c r="B20">
        <v>19.754374561688589</v>
      </c>
      <c r="C20">
        <v>37.60322255790534</v>
      </c>
      <c r="D20">
        <v>48.111681308167348</v>
      </c>
      <c r="E20">
        <v>41.689562468610589</v>
      </c>
      <c r="G20">
        <f t="shared" si="0"/>
        <v>36.789710224092971</v>
      </c>
      <c r="H20">
        <f t="shared" si="1"/>
        <v>12.152640929646665</v>
      </c>
    </row>
    <row r="21" spans="1:8" x14ac:dyDescent="0.2">
      <c r="A21" s="2">
        <v>1.0000000000000001E-9</v>
      </c>
      <c r="B21">
        <v>9.7497562560935975</v>
      </c>
      <c r="C21">
        <v>32.213918482005603</v>
      </c>
      <c r="D21">
        <v>32.949465077846391</v>
      </c>
      <c r="E21">
        <v>36.628851664746371</v>
      </c>
      <c r="G21">
        <f t="shared" si="0"/>
        <v>27.885497870172991</v>
      </c>
      <c r="H21">
        <f t="shared" si="1"/>
        <v>12.243778669771579</v>
      </c>
    </row>
    <row r="22" spans="1:8" x14ac:dyDescent="0.2">
      <c r="A22" s="2">
        <v>1E-8</v>
      </c>
      <c r="B22">
        <v>10.305663411046304</v>
      </c>
      <c r="C22">
        <v>15.793713891980703</v>
      </c>
      <c r="D22">
        <v>29.854744716012874</v>
      </c>
      <c r="E22">
        <v>33.222547194894972</v>
      </c>
      <c r="G22">
        <f t="shared" si="0"/>
        <v>22.294167303483711</v>
      </c>
      <c r="H22">
        <f t="shared" si="1"/>
        <v>10.99351229886604</v>
      </c>
    </row>
    <row r="23" spans="1:8" ht="17" thickBot="1" x14ac:dyDescent="0.25">
      <c r="A23" s="1">
        <v>9.9999999999999995E-8</v>
      </c>
      <c r="B23">
        <v>6.3339205993534389</v>
      </c>
      <c r="C23">
        <v>16.510309005141245</v>
      </c>
      <c r="D23">
        <v>31.947464555971116</v>
      </c>
      <c r="E23">
        <v>33.370262046146117</v>
      </c>
      <c r="G23">
        <f t="shared" si="0"/>
        <v>22.04048905165298</v>
      </c>
      <c r="H23">
        <f t="shared" si="1"/>
        <v>12.958795001124566</v>
      </c>
    </row>
    <row r="24" spans="1:8" ht="17" thickBot="1" x14ac:dyDescent="0.25">
      <c r="A24" s="1"/>
    </row>
  </sheetData>
  <mergeCells count="2">
    <mergeCell ref="B1:E1"/>
    <mergeCell ref="B13:E1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R10</vt:lpstr>
      <vt:lpstr>CPZ</vt:lpstr>
      <vt:lpstr>CQN</vt:lpstr>
      <vt:lpstr>BAF</vt:lpstr>
      <vt:lpstr>NOC</vt:lpstr>
      <vt:lpstr>EIPA</vt:lpstr>
      <vt:lpstr>CYTD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Harrison Wensley</cp:lastModifiedBy>
  <dcterms:created xsi:type="dcterms:W3CDTF">2018-04-26T14:45:37Z</dcterms:created>
  <dcterms:modified xsi:type="dcterms:W3CDTF">2019-11-12T13:31:34Z</dcterms:modified>
</cp:coreProperties>
</file>